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БЮДЖЕТ 2022\ОТЧЕТ 2022\"/>
    </mc:Choice>
  </mc:AlternateContent>
  <bookViews>
    <workbookView xWindow="0" yWindow="0" windowWidth="28800" windowHeight="11835" firstSheet="1" activeTab="1"/>
  </bookViews>
  <sheets>
    <sheet name="Куйб" sheetId="2" state="hidden" r:id="rId1"/>
    <sheet name="Лист1" sheetId="3" r:id="rId2"/>
  </sheets>
  <definedNames>
    <definedName name="_xlnm.Print_Area" localSheetId="0">Куйб!$A$1:$I$95</definedName>
    <definedName name="_xlnm.Print_Area" localSheetId="1">Лист1!$A$1:$I$24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3" l="1"/>
  <c r="F24" i="3"/>
  <c r="E24" i="3"/>
  <c r="G24" i="3" s="1"/>
  <c r="D24" i="3"/>
  <c r="C24" i="3"/>
  <c r="G23" i="3" l="1"/>
  <c r="G22" i="3" l="1"/>
  <c r="H22" i="3" l="1"/>
  <c r="G21" i="3"/>
  <c r="H61" i="2" l="1"/>
  <c r="H60" i="2" s="1"/>
  <c r="F61" i="2"/>
  <c r="F60" i="2" s="1"/>
  <c r="H46" i="2"/>
  <c r="F46" i="2"/>
  <c r="H43" i="2"/>
  <c r="H42" i="2" s="1"/>
  <c r="F43" i="2"/>
  <c r="F42" i="2" s="1"/>
  <c r="H26" i="2"/>
  <c r="H25" i="2" s="1"/>
  <c r="F26" i="2"/>
  <c r="F25" i="2" s="1"/>
  <c r="H16" i="2"/>
  <c r="F16" i="2"/>
  <c r="F18" i="2" l="1"/>
  <c r="H45" i="2" l="1"/>
  <c r="H38" i="2"/>
  <c r="H37" i="2" s="1"/>
  <c r="H36" i="2" s="1"/>
  <c r="H35" i="2" s="1"/>
  <c r="H33" i="2"/>
  <c r="H31" i="2"/>
  <c r="H29" i="2"/>
  <c r="H18" i="2"/>
  <c r="H14" i="2"/>
  <c r="H22" i="2"/>
  <c r="H21" i="2" s="1"/>
  <c r="H20" i="2" s="1"/>
  <c r="F22" i="2"/>
  <c r="F21" i="2" s="1"/>
  <c r="F20" i="2" s="1"/>
  <c r="H91" i="2"/>
  <c r="H90" i="2" s="1"/>
  <c r="H89" i="2" s="1"/>
  <c r="H88" i="2" s="1"/>
  <c r="F91" i="2"/>
  <c r="F90" i="2" s="1"/>
  <c r="F89" i="2" s="1"/>
  <c r="F88" i="2" s="1"/>
  <c r="H86" i="2"/>
  <c r="H85" i="2" s="1"/>
  <c r="H84" i="2" s="1"/>
  <c r="H83" i="2" s="1"/>
  <c r="F86" i="2"/>
  <c r="F85" i="2" s="1"/>
  <c r="F84" i="2" s="1"/>
  <c r="F83" i="2" s="1"/>
  <c r="H81" i="2"/>
  <c r="H80" i="2" s="1"/>
  <c r="H79" i="2" s="1"/>
  <c r="H78" i="2" s="1"/>
  <c r="F81" i="2"/>
  <c r="F80" i="2" s="1"/>
  <c r="F79" i="2" s="1"/>
  <c r="F78" i="2" s="1"/>
  <c r="H76" i="2"/>
  <c r="H75" i="2" s="1"/>
  <c r="H74" i="2" s="1"/>
  <c r="H73" i="2" s="1"/>
  <c r="F76" i="2"/>
  <c r="F75" i="2" s="1"/>
  <c r="F74" i="2" s="1"/>
  <c r="F73" i="2" s="1"/>
  <c r="H71" i="2"/>
  <c r="H70" i="2" s="1"/>
  <c r="H69" i="2" s="1"/>
  <c r="H68" i="2" s="1"/>
  <c r="F71" i="2"/>
  <c r="F70" i="2" s="1"/>
  <c r="F69" i="2" s="1"/>
  <c r="F68" i="2" s="1"/>
  <c r="H66" i="2"/>
  <c r="F66" i="2"/>
  <c r="H56" i="2"/>
  <c r="H55" i="2" s="1"/>
  <c r="H54" i="2" s="1"/>
  <c r="F56" i="2"/>
  <c r="F55" i="2" s="1"/>
  <c r="F54" i="2" s="1"/>
  <c r="F45" i="2"/>
  <c r="F38" i="2"/>
  <c r="F37" i="2" s="1"/>
  <c r="F36" i="2" s="1"/>
  <c r="F35" i="2" s="1"/>
  <c r="F33" i="2"/>
  <c r="F31" i="2"/>
  <c r="F29" i="2"/>
  <c r="F14" i="2"/>
  <c r="H13" i="2" l="1"/>
  <c r="H12" i="2" s="1"/>
  <c r="H53" i="2"/>
  <c r="F53" i="2"/>
  <c r="F28" i="2"/>
  <c r="F24" i="2" s="1"/>
  <c r="H41" i="2"/>
  <c r="H40" i="2" s="1"/>
  <c r="F41" i="2"/>
  <c r="F40" i="2" s="1"/>
  <c r="H28" i="2"/>
  <c r="F13" i="2"/>
  <c r="F12" i="2" s="1"/>
  <c r="H64" i="2"/>
  <c r="F64" i="2"/>
  <c r="F63" i="2" s="1"/>
  <c r="H63" i="2" l="1"/>
  <c r="H59" i="2" s="1"/>
  <c r="H58" i="2" s="1"/>
  <c r="F59" i="2"/>
  <c r="F58" i="2" s="1"/>
  <c r="H24" i="2"/>
  <c r="H11" i="2" s="1"/>
  <c r="F11" i="2"/>
  <c r="F93" i="2" l="1"/>
  <c r="F95" i="2" s="1"/>
  <c r="H93" i="2"/>
  <c r="H95" i="2" s="1"/>
</calcChain>
</file>

<file path=xl/sharedStrings.xml><?xml version="1.0" encoding="utf-8"?>
<sst xmlns="http://schemas.openxmlformats.org/spreadsheetml/2006/main" count="197" uniqueCount="81">
  <si>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</si>
  <si>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</si>
  <si>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 xml:space="preserve">Непрограммные направления деятельности </t>
  </si>
  <si>
    <t/>
  </si>
  <si>
    <t>Другие вопросы в области средств массовой информации</t>
  </si>
  <si>
    <t>СРЕДСТВА МАССОВОЙ ИНФОРМАЦИИ</t>
  </si>
  <si>
    <t>Иные бюджетные ассигнования</t>
  </si>
  <si>
    <t>Физическая культура</t>
  </si>
  <si>
    <t>ФИЗИЧЕСКАЯ КУЛЬТУРА И СПОРТ</t>
  </si>
  <si>
    <t>Субсидии некоммерческим организациям (за исключением государственных (муниципальных) учреждений)</t>
  </si>
  <si>
    <t>Предоставление субсидий бюджетным, автономным учреждениям и иным некоммерческим организациям</t>
  </si>
  <si>
    <t>Другие вопросы в области культуры, кинематографии</t>
  </si>
  <si>
    <t>КУЛЬТУРА, КИНЕМАТОГРАФИЯ</t>
  </si>
  <si>
    <t>Субсидии бюджетным учреждениям</t>
  </si>
  <si>
    <t>ОБРАЗОВАНИЕ</t>
  </si>
  <si>
    <t>Уплата налогов, сборов и иных платежей</t>
  </si>
  <si>
    <t>Благоустройство</t>
  </si>
  <si>
    <t>ЖИЛИЩНО-КОММУНАЛЬНОЕ ХОЗЯЙСТВО</t>
  </si>
  <si>
    <t>Другие вопросы в области национальной безопасности и правоохранительной деятельности</t>
  </si>
  <si>
    <t>Закупка товаров, работ, услуг в целях формирования государственного материального резерва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</si>
  <si>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</si>
  <si>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</si>
  <si>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</si>
  <si>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</si>
  <si>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</si>
  <si>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</si>
  <si>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</si>
  <si>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</si>
  <si>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</si>
  <si>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в том числе средства вышестоя-щих бюджетов</t>
  </si>
  <si>
    <t>вид расхо-дов</t>
  </si>
  <si>
    <t>целевая статья</t>
  </si>
  <si>
    <t>под-раздел</t>
  </si>
  <si>
    <t>раз-дел</t>
  </si>
  <si>
    <t>Сумма</t>
  </si>
  <si>
    <t>Наименование показателя</t>
  </si>
  <si>
    <t>Коды классификации расходов бюджета</t>
  </si>
  <si>
    <t>тыс. рублей</t>
  </si>
  <si>
    <t>ВСЕГО</t>
  </si>
  <si>
    <t>2019 год - всего</t>
  </si>
  <si>
    <t>к Решению Совета депутатов Куйбышевского внутригородского района</t>
  </si>
  <si>
    <t xml:space="preserve"> городского округа Самара Самарской области</t>
  </si>
  <si>
    <t>Условно утверждаемые расходы</t>
  </si>
  <si>
    <t>Всего с учётом условно утверждаемых расходов</t>
  </si>
  <si>
    <t xml:space="preserve">Молодежная политика </t>
  </si>
  <si>
    <t>Распределение бюджетных ассигнований на плановый период 2019 и 2020 годов по разделам, 
подразделам, целевым статьям, группам (группам и подгруппам) видов расходов 
классификации расходов бюджета Куйбышевского внутригородского района 
городского округа Самара Самарской области</t>
  </si>
  <si>
    <t>2020 год - всего</t>
  </si>
  <si>
    <t>НАЦИОНАЛЬНАЯ ЭКОНОМИКА</t>
  </si>
  <si>
    <t>Дорожное хозяйство (дорожные фонды)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</si>
  <si>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</si>
  <si>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</si>
  <si>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</si>
  <si>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</si>
  <si>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Резервные фонды</t>
  </si>
  <si>
    <t>Резервные средства</t>
  </si>
  <si>
    <t>измен КСП</t>
  </si>
  <si>
    <t>Приложение 11</t>
  </si>
  <si>
    <t>от "____" _________ 2018 г. № _____</t>
  </si>
  <si>
    <t>Д200000000</t>
  </si>
  <si>
    <t>Муниципальная программа Куйбышевского внутригородского района городского  округа Самара "Развитие муниципальной службы в Куйбышевском внутригородском районе городского округа Самара" на 2018-2020 годы</t>
  </si>
  <si>
    <t>Д100000000</t>
  </si>
  <si>
    <t>Муниципальная программа Куйбышевского внутригородского района городского округа Самара "Профилактика терроризма и экстремизма, минимизация последствий проявленийтерроризма и экстремизма в границах Куйбышевского внутригородского района городского округа Самара Самарской области" на 2018-2020 годы</t>
  </si>
  <si>
    <t>Д300000000</t>
  </si>
  <si>
    <t>Муниципальная программа Куйбышевского внутригородского района городского округа Самара "Комфортная городская среда" на 2018-2020 годы</t>
  </si>
  <si>
    <t xml:space="preserve">                                Приложение 8</t>
  </si>
  <si>
    <t>N п/п</t>
  </si>
  <si>
    <t>Наименование муниципальной программы</t>
  </si>
  <si>
    <t>Всего</t>
  </si>
  <si>
    <t>в том числе средства вышестоящих бюджетов</t>
  </si>
  <si>
    <t>ИТОГО</t>
  </si>
  <si>
    <t>Процент исполнения</t>
  </si>
  <si>
    <t>от "___" _____ 202_ г. № ____</t>
  </si>
  <si>
    <t>Муниципальная программа Куйбышевского внутригородского района городского округа Самара "Развитие муниципальной службы в Куйбышевском внутригородском районе городского округа Самара" на 2018 - 2024 годы</t>
  </si>
  <si>
    <t xml:space="preserve"> к Решению Совета депутатов Куйбышевского внутригородского</t>
  </si>
  <si>
    <t>района городского округа Самара</t>
  </si>
  <si>
    <t xml:space="preserve">Приложение 6 </t>
  </si>
  <si>
    <t>Муниципальная программа Куйбышевского внутригородского района городского округа Самара  "Ремонт дворовых территорий многоквартирных домов, проездов к дворовым территориям многоквартирных домов (внутриквартальных проездов), расположенных в границах Куйбышевского внутригородского района городского округа Самара" на 2018-2023 годы</t>
  </si>
  <si>
    <t>ПЕРЕЧЕНЬ МУНИЦИПАЛЬНЫХ ПРОГРАММ КУЙБЫШЕВСКОГО ВНУТРИГОРОДСКОГО РАЙОНА ГОРОДСКОГО ОКРУГА САМАРА, ФИНАНСИРОВАНИЕ КОТОРЫХ ПРЕДУСМОТРЕНО РАСХОДНОЙ ЧАСТЬЮ БЮДЖЕТА КУЙБЫШЕВСКОГО ВНУТРИГОРОДСКОГО РАЙОНА ГОРОДСКОГО ОКРУГА САМАРА САМАРСКОЙ ОБЛАСТИ ЗА  2022 ГОД</t>
  </si>
  <si>
    <t>Утверждено на 2022 год</t>
  </si>
  <si>
    <t>Исполнено за  2022 год</t>
  </si>
  <si>
    <t>Муниципальная программа Куйбышевского внутригородского района городского округа Самара "Комфортная городская среда" на 2018 - 2025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</si>
</sst>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;[Red]\-#,##0.0"/>
    <numFmt numFmtId="165" formatCode="#,##0.0;[Red]\-#,##0.0;0.0"/>
    <numFmt numFmtId="166" formatCode="000\.00\.00"/>
    <numFmt numFmtId="167" formatCode="000"/>
    <numFmt numFmtId="168" formatCode="0000000"/>
    <numFmt numFmtId="169" formatCode="00"/>
    <numFmt numFmtId="170" formatCode="#,##0.0_ ;[Red]\-#,##0.0\ "/>
    <numFmt numFmtId="171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2" fillId="0" borderId="0" xfId="2" applyFont="1"/>
    <xf numFmtId="0" fontId="2" fillId="0" borderId="0" xfId="1" applyFont="1"/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5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9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168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vertical="top" wrapText="1"/>
      <protection hidden="1"/>
    </xf>
    <xf numFmtId="165" fontId="4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top" wrapText="1"/>
      <protection hidden="1"/>
    </xf>
    <xf numFmtId="165" fontId="5" fillId="0" borderId="1" xfId="1" applyNumberFormat="1" applyFont="1" applyFill="1" applyBorder="1" applyAlignment="1" applyProtection="1">
      <alignment vertical="center" wrapText="1"/>
      <protection hidden="1"/>
    </xf>
    <xf numFmtId="0" fontId="5" fillId="0" borderId="1" xfId="1" applyFont="1" applyFill="1" applyBorder="1" applyAlignment="1" applyProtection="1">
      <protection hidden="1"/>
    </xf>
    <xf numFmtId="164" fontId="4" fillId="0" borderId="1" xfId="1" applyNumberFormat="1" applyFont="1" applyFill="1" applyBorder="1" applyAlignment="1" applyProtection="1">
      <alignment vertical="top"/>
      <protection hidden="1"/>
    </xf>
    <xf numFmtId="164" fontId="4" fillId="0" borderId="1" xfId="1" applyNumberFormat="1" applyFont="1" applyFill="1" applyBorder="1" applyAlignment="1" applyProtection="1"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/>
    <xf numFmtId="170" fontId="4" fillId="0" borderId="1" xfId="1" applyNumberFormat="1" applyFont="1" applyBorder="1"/>
    <xf numFmtId="171" fontId="4" fillId="0" borderId="1" xfId="1" applyNumberFormat="1" applyFont="1" applyBorder="1"/>
    <xf numFmtId="9" fontId="2" fillId="0" borderId="0" xfId="1" applyNumberFormat="1" applyFont="1"/>
    <xf numFmtId="4" fontId="2" fillId="0" borderId="0" xfId="1" applyNumberFormat="1" applyFont="1"/>
    <xf numFmtId="164" fontId="4" fillId="0" borderId="0" xfId="1" applyNumberFormat="1" applyFont="1" applyFill="1" applyBorder="1" applyAlignment="1" applyProtection="1">
      <protection hidden="1"/>
    </xf>
    <xf numFmtId="0" fontId="6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 vertical="center"/>
    </xf>
    <xf numFmtId="0" fontId="0" fillId="0" borderId="0" xfId="0" applyBorder="1" applyAlignment="1"/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18" xfId="0" applyFont="1" applyBorder="1" applyAlignment="1">
      <alignment horizontal="center" vertical="center" wrapText="1"/>
    </xf>
    <xf numFmtId="171" fontId="7" fillId="0" borderId="18" xfId="0" applyNumberFormat="1" applyFont="1" applyBorder="1" applyAlignment="1">
      <alignment horizontal="center" vertical="center" wrapText="1"/>
    </xf>
    <xf numFmtId="171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171" fontId="7" fillId="0" borderId="1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66" fontId="2" fillId="0" borderId="1" xfId="1" applyNumberFormat="1" applyFont="1" applyFill="1" applyBorder="1" applyAlignment="1" applyProtection="1">
      <alignment vertical="top" wrapText="1"/>
      <protection hidden="1"/>
    </xf>
    <xf numFmtId="171" fontId="7" fillId="0" borderId="1" xfId="0" applyNumberFormat="1" applyFont="1" applyFill="1" applyBorder="1" applyAlignment="1">
      <alignment horizontal="center" vertical="center" wrapText="1"/>
    </xf>
    <xf numFmtId="171" fontId="7" fillId="0" borderId="19" xfId="0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6" xfId="1" applyNumberFormat="1" applyFont="1" applyFill="1" applyBorder="1" applyAlignment="1" applyProtection="1">
      <alignment horizontal="center" vertical="center"/>
      <protection hidden="1"/>
    </xf>
    <xf numFmtId="0" fontId="5" fillId="0" borderId="8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2" applyNumberFormat="1" applyFont="1" applyFill="1" applyAlignment="1" applyProtection="1">
      <alignment horizontal="right"/>
      <protection hidden="1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</cellXfs>
  <cellStyles count="3">
    <cellStyle name="Обычный" xfId="0" builtinId="0"/>
    <cellStyle name="Обычный 2" xfId="1"/>
    <cellStyle name="Обычный_tm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showGridLines="0" view="pageBreakPreview" topLeftCell="A25" zoomScale="85" zoomScaleNormal="100" zoomScaleSheetLayoutView="85" workbookViewId="0">
      <selection activeCell="A3" sqref="A3:I3"/>
    </sheetView>
  </sheetViews>
  <sheetFormatPr defaultColWidth="9.140625" defaultRowHeight="15.75" x14ac:dyDescent="0.25"/>
  <cols>
    <col min="1" max="1" width="7.85546875" style="2" customWidth="1"/>
    <col min="2" max="2" width="8.7109375" style="2" customWidth="1"/>
    <col min="3" max="3" width="17.28515625" style="2" customWidth="1"/>
    <col min="4" max="4" width="8.7109375" style="2" customWidth="1"/>
    <col min="5" max="5" width="60.140625" style="2" customWidth="1"/>
    <col min="6" max="6" width="16.28515625" style="2" customWidth="1"/>
    <col min="7" max="7" width="14.85546875" style="2" customWidth="1"/>
    <col min="8" max="8" width="14.140625" style="2" customWidth="1"/>
    <col min="9" max="9" width="15.140625" style="2" customWidth="1"/>
    <col min="10" max="11" width="9.140625" style="2" customWidth="1"/>
    <col min="12" max="12" width="10.140625" style="2" bestFit="1" customWidth="1"/>
    <col min="13" max="213" width="9.140625" style="2" customWidth="1"/>
    <col min="214" max="16384" width="9.140625" style="2"/>
  </cols>
  <sheetData>
    <row r="1" spans="1:9" s="1" customFormat="1" x14ac:dyDescent="0.25">
      <c r="A1" s="64" t="s">
        <v>64</v>
      </c>
      <c r="B1" s="64"/>
      <c r="C1" s="64"/>
      <c r="D1" s="64"/>
      <c r="E1" s="64"/>
      <c r="F1" s="64"/>
      <c r="G1" s="64"/>
      <c r="H1" s="64"/>
      <c r="I1" s="64"/>
    </row>
    <row r="2" spans="1:9" s="1" customFormat="1" x14ac:dyDescent="0.25">
      <c r="A2" s="64" t="s">
        <v>40</v>
      </c>
      <c r="B2" s="64"/>
      <c r="C2" s="64"/>
      <c r="D2" s="64"/>
      <c r="E2" s="64"/>
      <c r="F2" s="64"/>
      <c r="G2" s="64"/>
      <c r="H2" s="64"/>
      <c r="I2" s="64"/>
    </row>
    <row r="3" spans="1:9" s="1" customFormat="1" x14ac:dyDescent="0.25">
      <c r="A3" s="64" t="s">
        <v>41</v>
      </c>
      <c r="B3" s="64"/>
      <c r="C3" s="64"/>
      <c r="D3" s="64"/>
      <c r="E3" s="64"/>
      <c r="F3" s="64"/>
      <c r="G3" s="64"/>
      <c r="H3" s="64"/>
      <c r="I3" s="64"/>
    </row>
    <row r="4" spans="1:9" x14ac:dyDescent="0.25">
      <c r="A4" s="37"/>
      <c r="B4" s="37"/>
      <c r="C4" s="37"/>
      <c r="D4" s="37"/>
      <c r="E4" s="64" t="s">
        <v>57</v>
      </c>
      <c r="F4" s="64"/>
      <c r="G4" s="64"/>
      <c r="H4" s="64"/>
      <c r="I4" s="64"/>
    </row>
    <row r="5" spans="1:9" ht="18.75" x14ac:dyDescent="0.3">
      <c r="A5" s="7"/>
      <c r="B5" s="38"/>
      <c r="C5" s="38"/>
      <c r="D5" s="38"/>
      <c r="E5" s="38" t="s">
        <v>56</v>
      </c>
      <c r="F5" s="7"/>
      <c r="G5" s="7"/>
      <c r="H5" s="7"/>
      <c r="I5" s="9"/>
    </row>
    <row r="6" spans="1:9" ht="73.5" customHeight="1" x14ac:dyDescent="0.25">
      <c r="A6" s="60" t="s">
        <v>45</v>
      </c>
      <c r="B6" s="60"/>
      <c r="C6" s="60"/>
      <c r="D6" s="60"/>
      <c r="E6" s="60"/>
      <c r="F6" s="60"/>
      <c r="G6" s="60"/>
      <c r="H6" s="60"/>
      <c r="I6" s="60"/>
    </row>
    <row r="7" spans="1:9" ht="18.75" x14ac:dyDescent="0.3">
      <c r="A7" s="7"/>
      <c r="B7" s="8"/>
      <c r="C7" s="8"/>
      <c r="D7" s="8"/>
      <c r="E7" s="8"/>
      <c r="F7" s="7"/>
      <c r="G7" s="7"/>
      <c r="H7" s="7"/>
      <c r="I7" s="9" t="s">
        <v>37</v>
      </c>
    </row>
    <row r="8" spans="1:9" ht="18.75" x14ac:dyDescent="0.25">
      <c r="A8" s="63" t="s">
        <v>36</v>
      </c>
      <c r="B8" s="63"/>
      <c r="C8" s="63"/>
      <c r="D8" s="63"/>
      <c r="E8" s="61" t="s">
        <v>35</v>
      </c>
      <c r="F8" s="59" t="s">
        <v>34</v>
      </c>
      <c r="G8" s="59"/>
      <c r="H8" s="59"/>
      <c r="I8" s="59"/>
    </row>
    <row r="9" spans="1:9" ht="112.5" x14ac:dyDescent="0.25">
      <c r="A9" s="10" t="s">
        <v>33</v>
      </c>
      <c r="B9" s="11" t="s">
        <v>32</v>
      </c>
      <c r="C9" s="10" t="s">
        <v>31</v>
      </c>
      <c r="D9" s="12" t="s">
        <v>30</v>
      </c>
      <c r="E9" s="62"/>
      <c r="F9" s="13" t="s">
        <v>39</v>
      </c>
      <c r="G9" s="13" t="s">
        <v>29</v>
      </c>
      <c r="H9" s="13" t="s">
        <v>46</v>
      </c>
      <c r="I9" s="13" t="s">
        <v>29</v>
      </c>
    </row>
    <row r="10" spans="1:9" ht="18.75" x14ac:dyDescent="0.25">
      <c r="A10" s="13">
        <v>1</v>
      </c>
      <c r="B10" s="13">
        <v>2</v>
      </c>
      <c r="C10" s="13">
        <v>3</v>
      </c>
      <c r="D10" s="13">
        <v>4</v>
      </c>
      <c r="E10" s="14">
        <v>5</v>
      </c>
      <c r="F10" s="13">
        <v>6</v>
      </c>
      <c r="G10" s="13">
        <v>7</v>
      </c>
      <c r="H10" s="13">
        <v>8</v>
      </c>
      <c r="I10" s="13">
        <v>9</v>
      </c>
    </row>
    <row r="11" spans="1:9" ht="18.75" x14ac:dyDescent="0.25">
      <c r="A11" s="15">
        <v>1</v>
      </c>
      <c r="B11" s="15" t="s">
        <v>3</v>
      </c>
      <c r="C11" s="16" t="s">
        <v>3</v>
      </c>
      <c r="D11" s="17" t="s">
        <v>3</v>
      </c>
      <c r="E11" s="18" t="s">
        <v>28</v>
      </c>
      <c r="F11" s="19">
        <f>F12+F20+F24</f>
        <v>84871.6</v>
      </c>
      <c r="G11" s="19">
        <v>0</v>
      </c>
      <c r="H11" s="19">
        <f>H12+H20+H24</f>
        <v>85426.7</v>
      </c>
      <c r="I11" s="19">
        <v>0</v>
      </c>
    </row>
    <row r="12" spans="1:9" ht="75" x14ac:dyDescent="0.25">
      <c r="A12" s="20">
        <v>1</v>
      </c>
      <c r="B12" s="20">
        <v>4</v>
      </c>
      <c r="C12" s="21" t="s">
        <v>3</v>
      </c>
      <c r="D12" s="22" t="s">
        <v>3</v>
      </c>
      <c r="E12" s="23" t="s">
        <v>27</v>
      </c>
      <c r="F12" s="24">
        <f>F13</f>
        <v>58631.199999999997</v>
      </c>
      <c r="G12" s="24">
        <v>0</v>
      </c>
      <c r="H12" s="24">
        <f>H13</f>
        <v>58634.299999999996</v>
      </c>
      <c r="I12" s="24">
        <v>0</v>
      </c>
    </row>
    <row r="13" spans="1:9" ht="18.75" x14ac:dyDescent="0.25">
      <c r="A13" s="20">
        <v>1</v>
      </c>
      <c r="B13" s="20">
        <v>4</v>
      </c>
      <c r="C13" s="21">
        <v>9900000000</v>
      </c>
      <c r="D13" s="22" t="s">
        <v>3</v>
      </c>
      <c r="E13" s="23" t="s">
        <v>2</v>
      </c>
      <c r="F13" s="24">
        <f>F14+F16+F18</f>
        <v>58631.199999999997</v>
      </c>
      <c r="G13" s="24">
        <v>0</v>
      </c>
      <c r="H13" s="24">
        <f>H14+H16+H18</f>
        <v>58634.299999999996</v>
      </c>
      <c r="I13" s="24">
        <v>0</v>
      </c>
    </row>
    <row r="14" spans="1:9" ht="93.75" x14ac:dyDescent="0.25">
      <c r="A14" s="20">
        <v>1</v>
      </c>
      <c r="B14" s="20">
        <v>4</v>
      </c>
      <c r="C14" s="21">
        <v>9900000000</v>
      </c>
      <c r="D14" s="22">
        <v>100</v>
      </c>
      <c r="E14" s="23" t="s">
        <v>26</v>
      </c>
      <c r="F14" s="24">
        <f>F15</f>
        <v>57291.9</v>
      </c>
      <c r="G14" s="24">
        <v>0</v>
      </c>
      <c r="H14" s="24">
        <f>H15</f>
        <v>57291.9</v>
      </c>
      <c r="I14" s="24">
        <v>0</v>
      </c>
    </row>
    <row r="15" spans="1:9" ht="37.5" x14ac:dyDescent="0.25">
      <c r="A15" s="20">
        <v>1</v>
      </c>
      <c r="B15" s="20">
        <v>4</v>
      </c>
      <c r="C15" s="21">
        <v>9900000000</v>
      </c>
      <c r="D15" s="22">
        <v>120</v>
      </c>
      <c r="E15" s="23" t="s">
        <v>25</v>
      </c>
      <c r="F15" s="24">
        <v>57291.9</v>
      </c>
      <c r="G15" s="24">
        <v>0</v>
      </c>
      <c r="H15" s="24">
        <v>57291.9</v>
      </c>
      <c r="I15" s="24">
        <v>0</v>
      </c>
    </row>
    <row r="16" spans="1:9" ht="37.5" x14ac:dyDescent="0.25">
      <c r="A16" s="20">
        <v>1</v>
      </c>
      <c r="B16" s="20">
        <v>4</v>
      </c>
      <c r="C16" s="21">
        <v>9900000000</v>
      </c>
      <c r="D16" s="22">
        <v>200</v>
      </c>
      <c r="E16" s="23" t="s">
        <v>1</v>
      </c>
      <c r="F16" s="24">
        <f>F17</f>
        <v>249.7</v>
      </c>
      <c r="G16" s="24">
        <v>0</v>
      </c>
      <c r="H16" s="24">
        <f>H17</f>
        <v>249.7</v>
      </c>
      <c r="I16" s="24">
        <v>0</v>
      </c>
    </row>
    <row r="17" spans="1:9" ht="56.25" x14ac:dyDescent="0.25">
      <c r="A17" s="20">
        <v>1</v>
      </c>
      <c r="B17" s="20">
        <v>4</v>
      </c>
      <c r="C17" s="21">
        <v>9900000000</v>
      </c>
      <c r="D17" s="22">
        <v>240</v>
      </c>
      <c r="E17" s="23" t="s">
        <v>0</v>
      </c>
      <c r="F17" s="24">
        <v>249.7</v>
      </c>
      <c r="G17" s="24">
        <v>0</v>
      </c>
      <c r="H17" s="24">
        <v>249.7</v>
      </c>
      <c r="I17" s="24">
        <v>0</v>
      </c>
    </row>
    <row r="18" spans="1:9" ht="18.75" x14ac:dyDescent="0.25">
      <c r="A18" s="20">
        <v>1</v>
      </c>
      <c r="B18" s="20">
        <v>4</v>
      </c>
      <c r="C18" s="21">
        <v>9900000000</v>
      </c>
      <c r="D18" s="22">
        <v>800</v>
      </c>
      <c r="E18" s="23" t="s">
        <v>6</v>
      </c>
      <c r="F18" s="24">
        <f>F19</f>
        <v>1089.5999999999999</v>
      </c>
      <c r="G18" s="24">
        <v>0</v>
      </c>
      <c r="H18" s="24">
        <f>H19</f>
        <v>1092.7</v>
      </c>
      <c r="I18" s="24">
        <v>0</v>
      </c>
    </row>
    <row r="19" spans="1:9" ht="18.75" x14ac:dyDescent="0.25">
      <c r="A19" s="20">
        <v>1</v>
      </c>
      <c r="B19" s="20">
        <v>4</v>
      </c>
      <c r="C19" s="21">
        <v>9900000000</v>
      </c>
      <c r="D19" s="22">
        <v>850</v>
      </c>
      <c r="E19" s="23" t="s">
        <v>15</v>
      </c>
      <c r="F19" s="24">
        <v>1089.5999999999999</v>
      </c>
      <c r="G19" s="24">
        <v>0</v>
      </c>
      <c r="H19" s="24">
        <v>1092.7</v>
      </c>
      <c r="I19" s="24">
        <v>0</v>
      </c>
    </row>
    <row r="20" spans="1:9" ht="18.75" x14ac:dyDescent="0.25">
      <c r="A20" s="20">
        <v>1</v>
      </c>
      <c r="B20" s="20">
        <v>11</v>
      </c>
      <c r="C20" s="21"/>
      <c r="D20" s="22"/>
      <c r="E20" s="23" t="s">
        <v>53</v>
      </c>
      <c r="F20" s="24">
        <f>F21</f>
        <v>3.9</v>
      </c>
      <c r="G20" s="24">
        <v>0</v>
      </c>
      <c r="H20" s="24">
        <f>H21</f>
        <v>4.0999999999999996</v>
      </c>
      <c r="I20" s="24">
        <v>0</v>
      </c>
    </row>
    <row r="21" spans="1:9" ht="18.75" x14ac:dyDescent="0.25">
      <c r="A21" s="20">
        <v>1</v>
      </c>
      <c r="B21" s="20">
        <v>11</v>
      </c>
      <c r="C21" s="21">
        <v>9900000000</v>
      </c>
      <c r="D21" s="22" t="s">
        <v>3</v>
      </c>
      <c r="E21" s="23" t="s">
        <v>2</v>
      </c>
      <c r="F21" s="24">
        <f>F22</f>
        <v>3.9</v>
      </c>
      <c r="G21" s="24">
        <v>0</v>
      </c>
      <c r="H21" s="24">
        <f>H22</f>
        <v>4.0999999999999996</v>
      </c>
      <c r="I21" s="24">
        <v>0</v>
      </c>
    </row>
    <row r="22" spans="1:9" ht="18.75" x14ac:dyDescent="0.25">
      <c r="A22" s="20">
        <v>1</v>
      </c>
      <c r="B22" s="20">
        <v>11</v>
      </c>
      <c r="C22" s="21">
        <v>9900000000</v>
      </c>
      <c r="D22" s="22">
        <v>800</v>
      </c>
      <c r="E22" s="23" t="s">
        <v>6</v>
      </c>
      <c r="F22" s="24">
        <f>F23</f>
        <v>3.9</v>
      </c>
      <c r="G22" s="24">
        <v>0</v>
      </c>
      <c r="H22" s="24">
        <f>H23</f>
        <v>4.0999999999999996</v>
      </c>
      <c r="I22" s="24">
        <v>0</v>
      </c>
    </row>
    <row r="23" spans="1:9" ht="18.75" x14ac:dyDescent="0.25">
      <c r="A23" s="20">
        <v>1</v>
      </c>
      <c r="B23" s="20">
        <v>11</v>
      </c>
      <c r="C23" s="21">
        <v>9900000000</v>
      </c>
      <c r="D23" s="22">
        <v>870</v>
      </c>
      <c r="E23" s="23" t="s">
        <v>54</v>
      </c>
      <c r="F23" s="24">
        <v>3.9</v>
      </c>
      <c r="G23" s="24">
        <v>0</v>
      </c>
      <c r="H23" s="24">
        <v>4.0999999999999996</v>
      </c>
      <c r="I23" s="24">
        <v>0</v>
      </c>
    </row>
    <row r="24" spans="1:9" ht="18.75" x14ac:dyDescent="0.25">
      <c r="A24" s="20">
        <v>1</v>
      </c>
      <c r="B24" s="20">
        <v>13</v>
      </c>
      <c r="C24" s="21" t="s">
        <v>3</v>
      </c>
      <c r="D24" s="22" t="s">
        <v>3</v>
      </c>
      <c r="E24" s="23" t="s">
        <v>24</v>
      </c>
      <c r="F24" s="24">
        <f>F25+F28</f>
        <v>26236.5</v>
      </c>
      <c r="G24" s="24">
        <v>0</v>
      </c>
      <c r="H24" s="24">
        <f>H25+H28</f>
        <v>26788.3</v>
      </c>
      <c r="I24" s="24">
        <v>0</v>
      </c>
    </row>
    <row r="25" spans="1:9" ht="100.5" customHeight="1" x14ac:dyDescent="0.25">
      <c r="A25" s="20">
        <v>1</v>
      </c>
      <c r="B25" s="20">
        <v>13</v>
      </c>
      <c r="C25" s="21" t="s">
        <v>58</v>
      </c>
      <c r="D25" s="22" t="s">
        <v>3</v>
      </c>
      <c r="E25" s="23" t="s">
        <v>59</v>
      </c>
      <c r="F25" s="24">
        <f>F26</f>
        <v>276</v>
      </c>
      <c r="G25" s="24">
        <v>0</v>
      </c>
      <c r="H25" s="24">
        <f>H26</f>
        <v>276</v>
      </c>
      <c r="I25" s="24">
        <v>0</v>
      </c>
    </row>
    <row r="26" spans="1:9" ht="37.5" x14ac:dyDescent="0.25">
      <c r="A26" s="20">
        <v>1</v>
      </c>
      <c r="B26" s="20">
        <v>13</v>
      </c>
      <c r="C26" s="21" t="s">
        <v>58</v>
      </c>
      <c r="D26" s="22">
        <v>200</v>
      </c>
      <c r="E26" s="23" t="s">
        <v>1</v>
      </c>
      <c r="F26" s="24">
        <f>F27</f>
        <v>276</v>
      </c>
      <c r="G26" s="24">
        <v>0</v>
      </c>
      <c r="H26" s="24">
        <f>H27</f>
        <v>276</v>
      </c>
      <c r="I26" s="24">
        <v>0</v>
      </c>
    </row>
    <row r="27" spans="1:9" ht="56.25" x14ac:dyDescent="0.25">
      <c r="A27" s="20">
        <v>1</v>
      </c>
      <c r="B27" s="20">
        <v>13</v>
      </c>
      <c r="C27" s="21" t="s">
        <v>58</v>
      </c>
      <c r="D27" s="22">
        <v>240</v>
      </c>
      <c r="E27" s="23" t="s">
        <v>0</v>
      </c>
      <c r="F27" s="24">
        <v>276</v>
      </c>
      <c r="G27" s="24">
        <v>0</v>
      </c>
      <c r="H27" s="24">
        <v>276</v>
      </c>
      <c r="I27" s="24">
        <v>0</v>
      </c>
    </row>
    <row r="28" spans="1:9" ht="18.75" x14ac:dyDescent="0.25">
      <c r="A28" s="20">
        <v>1</v>
      </c>
      <c r="B28" s="20">
        <v>13</v>
      </c>
      <c r="C28" s="21">
        <v>9900000000</v>
      </c>
      <c r="D28" s="22" t="s">
        <v>3</v>
      </c>
      <c r="E28" s="23" t="s">
        <v>2</v>
      </c>
      <c r="F28" s="24">
        <f>F29+F31+F33</f>
        <v>25960.5</v>
      </c>
      <c r="G28" s="24">
        <v>0</v>
      </c>
      <c r="H28" s="24">
        <f>H29+H31+H33</f>
        <v>26512.3</v>
      </c>
      <c r="I28" s="24">
        <v>0</v>
      </c>
    </row>
    <row r="29" spans="1:9" ht="37.5" x14ac:dyDescent="0.25">
      <c r="A29" s="20">
        <v>1</v>
      </c>
      <c r="B29" s="20">
        <v>13</v>
      </c>
      <c r="C29" s="21">
        <v>9900000000</v>
      </c>
      <c r="D29" s="22">
        <v>200</v>
      </c>
      <c r="E29" s="23" t="s">
        <v>1</v>
      </c>
      <c r="F29" s="24">
        <f>F30</f>
        <v>260</v>
      </c>
      <c r="G29" s="24">
        <v>0</v>
      </c>
      <c r="H29" s="24">
        <f>H30</f>
        <v>260</v>
      </c>
      <c r="I29" s="24">
        <v>0</v>
      </c>
    </row>
    <row r="30" spans="1:9" ht="56.25" x14ac:dyDescent="0.25">
      <c r="A30" s="20">
        <v>1</v>
      </c>
      <c r="B30" s="20">
        <v>13</v>
      </c>
      <c r="C30" s="21">
        <v>9900000000</v>
      </c>
      <c r="D30" s="22">
        <v>240</v>
      </c>
      <c r="E30" s="23" t="s">
        <v>0</v>
      </c>
      <c r="F30" s="24">
        <v>260</v>
      </c>
      <c r="G30" s="24">
        <v>0</v>
      </c>
      <c r="H30" s="24">
        <v>260</v>
      </c>
      <c r="I30" s="24">
        <v>0</v>
      </c>
    </row>
    <row r="31" spans="1:9" ht="56.25" x14ac:dyDescent="0.25">
      <c r="A31" s="20">
        <v>1</v>
      </c>
      <c r="B31" s="20">
        <v>13</v>
      </c>
      <c r="C31" s="21">
        <v>9900000000</v>
      </c>
      <c r="D31" s="22">
        <v>600</v>
      </c>
      <c r="E31" s="23" t="s">
        <v>10</v>
      </c>
      <c r="F31" s="24">
        <f>F32</f>
        <v>25700.400000000001</v>
      </c>
      <c r="G31" s="24">
        <v>0</v>
      </c>
      <c r="H31" s="24">
        <f>H32</f>
        <v>26252.2</v>
      </c>
      <c r="I31" s="24">
        <v>0</v>
      </c>
    </row>
    <row r="32" spans="1:9" ht="18.75" x14ac:dyDescent="0.25">
      <c r="A32" s="20">
        <v>1</v>
      </c>
      <c r="B32" s="20">
        <v>13</v>
      </c>
      <c r="C32" s="21">
        <v>9900000000</v>
      </c>
      <c r="D32" s="22">
        <v>610</v>
      </c>
      <c r="E32" s="23" t="s">
        <v>13</v>
      </c>
      <c r="F32" s="24">
        <v>25700.400000000001</v>
      </c>
      <c r="G32" s="24">
        <v>0</v>
      </c>
      <c r="H32" s="24">
        <v>26252.2</v>
      </c>
      <c r="I32" s="24">
        <v>0</v>
      </c>
    </row>
    <row r="33" spans="1:9" ht="18.75" x14ac:dyDescent="0.25">
      <c r="A33" s="20">
        <v>1</v>
      </c>
      <c r="B33" s="20">
        <v>13</v>
      </c>
      <c r="C33" s="21">
        <v>9900000000</v>
      </c>
      <c r="D33" s="22">
        <v>800</v>
      </c>
      <c r="E33" s="23" t="s">
        <v>6</v>
      </c>
      <c r="F33" s="24">
        <f>F34</f>
        <v>0.1</v>
      </c>
      <c r="G33" s="24">
        <v>0</v>
      </c>
      <c r="H33" s="24">
        <f>H34</f>
        <v>0.1</v>
      </c>
      <c r="I33" s="24">
        <v>0</v>
      </c>
    </row>
    <row r="34" spans="1:9" ht="18.75" x14ac:dyDescent="0.25">
      <c r="A34" s="20">
        <v>1</v>
      </c>
      <c r="B34" s="20">
        <v>13</v>
      </c>
      <c r="C34" s="21">
        <v>9900000000</v>
      </c>
      <c r="D34" s="22">
        <v>850</v>
      </c>
      <c r="E34" s="23" t="s">
        <v>15</v>
      </c>
      <c r="F34" s="24">
        <v>0.1</v>
      </c>
      <c r="G34" s="24">
        <v>0</v>
      </c>
      <c r="H34" s="24">
        <v>0.1</v>
      </c>
      <c r="I34" s="24">
        <v>0</v>
      </c>
    </row>
    <row r="35" spans="1:9" ht="18.75" x14ac:dyDescent="0.25">
      <c r="A35" s="15">
        <v>2</v>
      </c>
      <c r="B35" s="15" t="s">
        <v>3</v>
      </c>
      <c r="C35" s="16" t="s">
        <v>3</v>
      </c>
      <c r="D35" s="17" t="s">
        <v>3</v>
      </c>
      <c r="E35" s="18" t="s">
        <v>23</v>
      </c>
      <c r="F35" s="19">
        <f>F36</f>
        <v>150</v>
      </c>
      <c r="G35" s="19">
        <v>0</v>
      </c>
      <c r="H35" s="19">
        <f>H36</f>
        <v>150</v>
      </c>
      <c r="I35" s="19">
        <v>0</v>
      </c>
    </row>
    <row r="36" spans="1:9" ht="18.75" x14ac:dyDescent="0.25">
      <c r="A36" s="20">
        <v>2</v>
      </c>
      <c r="B36" s="20">
        <v>4</v>
      </c>
      <c r="C36" s="21" t="s">
        <v>3</v>
      </c>
      <c r="D36" s="22" t="s">
        <v>3</v>
      </c>
      <c r="E36" s="23" t="s">
        <v>22</v>
      </c>
      <c r="F36" s="24">
        <f>F37</f>
        <v>150</v>
      </c>
      <c r="G36" s="24">
        <v>0</v>
      </c>
      <c r="H36" s="24">
        <f>H37</f>
        <v>150</v>
      </c>
      <c r="I36" s="24">
        <v>0</v>
      </c>
    </row>
    <row r="37" spans="1:9" ht="18.75" x14ac:dyDescent="0.25">
      <c r="A37" s="20">
        <v>2</v>
      </c>
      <c r="B37" s="20">
        <v>4</v>
      </c>
      <c r="C37" s="21">
        <v>9900000000</v>
      </c>
      <c r="D37" s="22" t="s">
        <v>3</v>
      </c>
      <c r="E37" s="23" t="s">
        <v>2</v>
      </c>
      <c r="F37" s="24">
        <f>F38</f>
        <v>150</v>
      </c>
      <c r="G37" s="24">
        <v>0</v>
      </c>
      <c r="H37" s="24">
        <f>H38</f>
        <v>150</v>
      </c>
      <c r="I37" s="24">
        <v>0</v>
      </c>
    </row>
    <row r="38" spans="1:9" ht="37.5" x14ac:dyDescent="0.25">
      <c r="A38" s="20">
        <v>2</v>
      </c>
      <c r="B38" s="20">
        <v>4</v>
      </c>
      <c r="C38" s="21">
        <v>9900000000</v>
      </c>
      <c r="D38" s="22">
        <v>200</v>
      </c>
      <c r="E38" s="23" t="s">
        <v>1</v>
      </c>
      <c r="F38" s="24">
        <f>F39</f>
        <v>150</v>
      </c>
      <c r="G38" s="24">
        <v>0</v>
      </c>
      <c r="H38" s="24">
        <f>H39</f>
        <v>150</v>
      </c>
      <c r="I38" s="24">
        <v>0</v>
      </c>
    </row>
    <row r="39" spans="1:9" ht="56.25" x14ac:dyDescent="0.25">
      <c r="A39" s="20">
        <v>2</v>
      </c>
      <c r="B39" s="20">
        <v>4</v>
      </c>
      <c r="C39" s="21">
        <v>9900000000</v>
      </c>
      <c r="D39" s="22">
        <v>240</v>
      </c>
      <c r="E39" s="23" t="s">
        <v>0</v>
      </c>
      <c r="F39" s="24">
        <v>150</v>
      </c>
      <c r="G39" s="24">
        <v>0</v>
      </c>
      <c r="H39" s="24">
        <v>150</v>
      </c>
      <c r="I39" s="24">
        <v>0</v>
      </c>
    </row>
    <row r="40" spans="1:9" ht="56.25" x14ac:dyDescent="0.25">
      <c r="A40" s="15">
        <v>3</v>
      </c>
      <c r="B40" s="15" t="s">
        <v>3</v>
      </c>
      <c r="C40" s="16" t="s">
        <v>3</v>
      </c>
      <c r="D40" s="17" t="s">
        <v>3</v>
      </c>
      <c r="E40" s="18" t="s">
        <v>21</v>
      </c>
      <c r="F40" s="19">
        <f>F41+F49</f>
        <v>937.8</v>
      </c>
      <c r="G40" s="19">
        <v>0</v>
      </c>
      <c r="H40" s="19">
        <f>H41+H49</f>
        <v>940.3</v>
      </c>
      <c r="I40" s="19">
        <v>0</v>
      </c>
    </row>
    <row r="41" spans="1:9" ht="56.25" x14ac:dyDescent="0.25">
      <c r="A41" s="20">
        <v>3</v>
      </c>
      <c r="B41" s="20">
        <v>9</v>
      </c>
      <c r="C41" s="21" t="s">
        <v>3</v>
      </c>
      <c r="D41" s="22" t="s">
        <v>3</v>
      </c>
      <c r="E41" s="23" t="s">
        <v>20</v>
      </c>
      <c r="F41" s="24">
        <f>F45+F42</f>
        <v>124.5</v>
      </c>
      <c r="G41" s="24">
        <v>0</v>
      </c>
      <c r="H41" s="24">
        <f>H42+H45</f>
        <v>127</v>
      </c>
      <c r="I41" s="24">
        <v>0</v>
      </c>
    </row>
    <row r="42" spans="1:9" ht="133.5" customHeight="1" x14ac:dyDescent="0.25">
      <c r="A42" s="20">
        <v>3</v>
      </c>
      <c r="B42" s="20">
        <v>9</v>
      </c>
      <c r="C42" s="21" t="s">
        <v>60</v>
      </c>
      <c r="D42" s="22" t="s">
        <v>3</v>
      </c>
      <c r="E42" s="23" t="s">
        <v>61</v>
      </c>
      <c r="F42" s="24">
        <f>F43</f>
        <v>73.5</v>
      </c>
      <c r="G42" s="24">
        <v>0</v>
      </c>
      <c r="H42" s="24">
        <f>H43</f>
        <v>73.5</v>
      </c>
      <c r="I42" s="24">
        <v>0</v>
      </c>
    </row>
    <row r="43" spans="1:9" ht="37.5" x14ac:dyDescent="0.25">
      <c r="A43" s="20">
        <v>3</v>
      </c>
      <c r="B43" s="20">
        <v>9</v>
      </c>
      <c r="C43" s="21" t="s">
        <v>60</v>
      </c>
      <c r="D43" s="22">
        <v>200</v>
      </c>
      <c r="E43" s="23" t="s">
        <v>1</v>
      </c>
      <c r="F43" s="24">
        <f>F44</f>
        <v>73.5</v>
      </c>
      <c r="G43" s="24">
        <v>0</v>
      </c>
      <c r="H43" s="24">
        <f>H44</f>
        <v>73.5</v>
      </c>
      <c r="I43" s="24">
        <v>0</v>
      </c>
    </row>
    <row r="44" spans="1:9" ht="56.25" x14ac:dyDescent="0.25">
      <c r="A44" s="20">
        <v>3</v>
      </c>
      <c r="B44" s="20">
        <v>9</v>
      </c>
      <c r="C44" s="21" t="s">
        <v>60</v>
      </c>
      <c r="D44" s="22">
        <v>240</v>
      </c>
      <c r="E44" s="23" t="s">
        <v>0</v>
      </c>
      <c r="F44" s="24">
        <v>73.5</v>
      </c>
      <c r="G44" s="24">
        <v>0</v>
      </c>
      <c r="H44" s="24">
        <v>73.5</v>
      </c>
      <c r="I44" s="24">
        <v>0</v>
      </c>
    </row>
    <row r="45" spans="1:9" ht="18.75" x14ac:dyDescent="0.25">
      <c r="A45" s="20">
        <v>3</v>
      </c>
      <c r="B45" s="20">
        <v>9</v>
      </c>
      <c r="C45" s="21">
        <v>9900000000</v>
      </c>
      <c r="D45" s="22" t="s">
        <v>3</v>
      </c>
      <c r="E45" s="23" t="s">
        <v>2</v>
      </c>
      <c r="F45" s="24">
        <f>F46</f>
        <v>51</v>
      </c>
      <c r="G45" s="24">
        <v>0</v>
      </c>
      <c r="H45" s="24">
        <f>H46</f>
        <v>53.5</v>
      </c>
      <c r="I45" s="24">
        <v>0</v>
      </c>
    </row>
    <row r="46" spans="1:9" ht="37.5" x14ac:dyDescent="0.25">
      <c r="A46" s="20">
        <v>3</v>
      </c>
      <c r="B46" s="20">
        <v>9</v>
      </c>
      <c r="C46" s="21">
        <v>9900000000</v>
      </c>
      <c r="D46" s="22">
        <v>200</v>
      </c>
      <c r="E46" s="23" t="s">
        <v>1</v>
      </c>
      <c r="F46" s="24">
        <f>F47+F48</f>
        <v>51</v>
      </c>
      <c r="G46" s="24">
        <v>0</v>
      </c>
      <c r="H46" s="24">
        <f>H47+H48</f>
        <v>53.5</v>
      </c>
      <c r="I46" s="24">
        <v>0</v>
      </c>
    </row>
    <row r="47" spans="1:9" ht="56.25" x14ac:dyDescent="0.25">
      <c r="A47" s="20">
        <v>3</v>
      </c>
      <c r="B47" s="20">
        <v>9</v>
      </c>
      <c r="C47" s="21">
        <v>9900000000</v>
      </c>
      <c r="D47" s="22">
        <v>230</v>
      </c>
      <c r="E47" s="23" t="s">
        <v>19</v>
      </c>
      <c r="F47" s="24">
        <v>24.5</v>
      </c>
      <c r="G47" s="24">
        <v>0</v>
      </c>
      <c r="H47" s="24">
        <v>27</v>
      </c>
      <c r="I47" s="24">
        <v>0</v>
      </c>
    </row>
    <row r="48" spans="1:9" ht="56.25" x14ac:dyDescent="0.25">
      <c r="A48" s="20">
        <v>3</v>
      </c>
      <c r="B48" s="20">
        <v>9</v>
      </c>
      <c r="C48" s="21">
        <v>9900000000</v>
      </c>
      <c r="D48" s="22">
        <v>240</v>
      </c>
      <c r="E48" s="23" t="s">
        <v>0</v>
      </c>
      <c r="F48" s="24">
        <v>26.5</v>
      </c>
      <c r="G48" s="24">
        <v>0</v>
      </c>
      <c r="H48" s="24">
        <v>26.5</v>
      </c>
      <c r="I48" s="24">
        <v>0</v>
      </c>
    </row>
    <row r="49" spans="1:13" ht="56.25" x14ac:dyDescent="0.25">
      <c r="A49" s="20">
        <v>3</v>
      </c>
      <c r="B49" s="20">
        <v>14</v>
      </c>
      <c r="C49" s="21" t="s">
        <v>3</v>
      </c>
      <c r="D49" s="22" t="s">
        <v>3</v>
      </c>
      <c r="E49" s="23" t="s">
        <v>18</v>
      </c>
      <c r="F49" s="24">
        <v>813.3</v>
      </c>
      <c r="G49" s="24">
        <v>0</v>
      </c>
      <c r="H49" s="24">
        <v>813.3</v>
      </c>
      <c r="I49" s="24">
        <v>0</v>
      </c>
    </row>
    <row r="50" spans="1:13" ht="18.75" x14ac:dyDescent="0.25">
      <c r="A50" s="20">
        <v>3</v>
      </c>
      <c r="B50" s="20">
        <v>14</v>
      </c>
      <c r="C50" s="21">
        <v>9900000000</v>
      </c>
      <c r="D50" s="22" t="s">
        <v>3</v>
      </c>
      <c r="E50" s="23" t="s">
        <v>2</v>
      </c>
      <c r="F50" s="24">
        <v>813.3</v>
      </c>
      <c r="G50" s="24">
        <v>0</v>
      </c>
      <c r="H50" s="24">
        <v>813.3</v>
      </c>
      <c r="I50" s="24">
        <v>0</v>
      </c>
    </row>
    <row r="51" spans="1:13" ht="56.25" x14ac:dyDescent="0.25">
      <c r="A51" s="20">
        <v>3</v>
      </c>
      <c r="B51" s="20">
        <v>14</v>
      </c>
      <c r="C51" s="21">
        <v>9900000000</v>
      </c>
      <c r="D51" s="22">
        <v>600</v>
      </c>
      <c r="E51" s="23" t="s">
        <v>10</v>
      </c>
      <c r="F51" s="24">
        <v>813.3</v>
      </c>
      <c r="G51" s="24">
        <v>0</v>
      </c>
      <c r="H51" s="24">
        <v>813.3</v>
      </c>
      <c r="I51" s="24">
        <v>0</v>
      </c>
    </row>
    <row r="52" spans="1:13" ht="56.25" x14ac:dyDescent="0.25">
      <c r="A52" s="20">
        <v>3</v>
      </c>
      <c r="B52" s="20">
        <v>14</v>
      </c>
      <c r="C52" s="21">
        <v>9900000000</v>
      </c>
      <c r="D52" s="22">
        <v>630</v>
      </c>
      <c r="E52" s="23" t="s">
        <v>9</v>
      </c>
      <c r="F52" s="24">
        <v>813.3</v>
      </c>
      <c r="G52" s="24">
        <v>0</v>
      </c>
      <c r="H52" s="24">
        <v>813.3</v>
      </c>
      <c r="I52" s="24">
        <v>0</v>
      </c>
    </row>
    <row r="53" spans="1:13" ht="18.75" x14ac:dyDescent="0.25">
      <c r="A53" s="15">
        <v>4</v>
      </c>
      <c r="B53" s="15"/>
      <c r="C53" s="16"/>
      <c r="D53" s="17"/>
      <c r="E53" s="18" t="s">
        <v>47</v>
      </c>
      <c r="F53" s="19">
        <f>F54</f>
        <v>2591.1</v>
      </c>
      <c r="G53" s="24">
        <v>0</v>
      </c>
      <c r="H53" s="19">
        <f>H54</f>
        <v>2803.8</v>
      </c>
      <c r="I53" s="24">
        <v>0</v>
      </c>
    </row>
    <row r="54" spans="1:13" ht="18.75" x14ac:dyDescent="0.25">
      <c r="A54" s="20">
        <v>4</v>
      </c>
      <c r="B54" s="20">
        <v>9</v>
      </c>
      <c r="C54" s="21" t="s">
        <v>3</v>
      </c>
      <c r="D54" s="22" t="s">
        <v>3</v>
      </c>
      <c r="E54" s="23" t="s">
        <v>48</v>
      </c>
      <c r="F54" s="24">
        <f>F55</f>
        <v>2591.1</v>
      </c>
      <c r="G54" s="24">
        <v>0</v>
      </c>
      <c r="H54" s="24">
        <f>H55</f>
        <v>2803.8</v>
      </c>
      <c r="I54" s="24">
        <v>0</v>
      </c>
      <c r="J54" s="2">
        <v>2019</v>
      </c>
      <c r="K54" s="34">
        <v>0.05</v>
      </c>
      <c r="L54" s="35">
        <v>51821.7</v>
      </c>
      <c r="M54" s="2">
        <v>2591.085</v>
      </c>
    </row>
    <row r="55" spans="1:13" ht="18.75" x14ac:dyDescent="0.25">
      <c r="A55" s="20">
        <v>4</v>
      </c>
      <c r="B55" s="20">
        <v>9</v>
      </c>
      <c r="C55" s="21">
        <v>9900000000</v>
      </c>
      <c r="D55" s="22" t="s">
        <v>3</v>
      </c>
      <c r="E55" s="23" t="s">
        <v>2</v>
      </c>
      <c r="F55" s="24">
        <f>F56</f>
        <v>2591.1</v>
      </c>
      <c r="G55" s="24">
        <v>0</v>
      </c>
      <c r="H55" s="24">
        <f>H56</f>
        <v>2803.8</v>
      </c>
      <c r="I55" s="24">
        <v>0</v>
      </c>
      <c r="J55" s="2">
        <v>2020</v>
      </c>
      <c r="K55" s="34">
        <v>0.05</v>
      </c>
      <c r="L55" s="2">
        <v>56074.400000000001</v>
      </c>
      <c r="M55" s="2">
        <v>2803.72</v>
      </c>
    </row>
    <row r="56" spans="1:13" ht="37.5" x14ac:dyDescent="0.25">
      <c r="A56" s="20">
        <v>4</v>
      </c>
      <c r="B56" s="20">
        <v>9</v>
      </c>
      <c r="C56" s="21">
        <v>9900000000</v>
      </c>
      <c r="D56" s="22">
        <v>200</v>
      </c>
      <c r="E56" s="23" t="s">
        <v>1</v>
      </c>
      <c r="F56" s="24">
        <f>F57</f>
        <v>2591.1</v>
      </c>
      <c r="G56" s="24">
        <v>0</v>
      </c>
      <c r="H56" s="24">
        <f>H57</f>
        <v>2803.8</v>
      </c>
      <c r="I56" s="24">
        <v>0</v>
      </c>
      <c r="J56" s="2" t="s">
        <v>55</v>
      </c>
      <c r="M56" s="2">
        <v>2591.1</v>
      </c>
    </row>
    <row r="57" spans="1:13" ht="56.25" x14ac:dyDescent="0.25">
      <c r="A57" s="20">
        <v>4</v>
      </c>
      <c r="B57" s="20">
        <v>9</v>
      </c>
      <c r="C57" s="21">
        <v>9900000000</v>
      </c>
      <c r="D57" s="22">
        <v>240</v>
      </c>
      <c r="E57" s="23" t="s">
        <v>0</v>
      </c>
      <c r="F57" s="24">
        <v>2591.1</v>
      </c>
      <c r="G57" s="24">
        <v>0</v>
      </c>
      <c r="H57" s="24">
        <v>2803.8</v>
      </c>
      <c r="I57" s="24">
        <v>0</v>
      </c>
      <c r="M57" s="2">
        <v>2803.1</v>
      </c>
    </row>
    <row r="58" spans="1:13" ht="37.5" x14ac:dyDescent="0.25">
      <c r="A58" s="15">
        <v>5</v>
      </c>
      <c r="B58" s="15" t="s">
        <v>3</v>
      </c>
      <c r="C58" s="16" t="s">
        <v>3</v>
      </c>
      <c r="D58" s="17" t="s">
        <v>3</v>
      </c>
      <c r="E58" s="18" t="s">
        <v>17</v>
      </c>
      <c r="F58" s="19">
        <f>F59</f>
        <v>30197.1</v>
      </c>
      <c r="G58" s="19">
        <v>0</v>
      </c>
      <c r="H58" s="19">
        <f>H59</f>
        <v>31012.3</v>
      </c>
      <c r="I58" s="19">
        <v>0</v>
      </c>
    </row>
    <row r="59" spans="1:13" ht="18.75" x14ac:dyDescent="0.25">
      <c r="A59" s="20">
        <v>5</v>
      </c>
      <c r="B59" s="20">
        <v>3</v>
      </c>
      <c r="C59" s="21" t="s">
        <v>3</v>
      </c>
      <c r="D59" s="22" t="s">
        <v>3</v>
      </c>
      <c r="E59" s="23" t="s">
        <v>16</v>
      </c>
      <c r="F59" s="24">
        <f>F63+F60</f>
        <v>30197.1</v>
      </c>
      <c r="G59" s="24">
        <v>0</v>
      </c>
      <c r="H59" s="24">
        <f>H63+H60</f>
        <v>31012.3</v>
      </c>
      <c r="I59" s="24">
        <v>0</v>
      </c>
    </row>
    <row r="60" spans="1:13" ht="75" x14ac:dyDescent="0.25">
      <c r="A60" s="20">
        <v>5</v>
      </c>
      <c r="B60" s="20">
        <v>3</v>
      </c>
      <c r="C60" s="21" t="s">
        <v>62</v>
      </c>
      <c r="D60" s="22" t="s">
        <v>3</v>
      </c>
      <c r="E60" s="23" t="s">
        <v>63</v>
      </c>
      <c r="F60" s="24">
        <f>F61</f>
        <v>4000</v>
      </c>
      <c r="G60" s="24">
        <v>0</v>
      </c>
      <c r="H60" s="24">
        <f>H61</f>
        <v>4000</v>
      </c>
      <c r="I60" s="24">
        <v>0</v>
      </c>
      <c r="J60" s="2">
        <v>2020</v>
      </c>
      <c r="K60" s="34">
        <v>0.05</v>
      </c>
      <c r="L60" s="2">
        <v>56074.400000000001</v>
      </c>
      <c r="M60" s="2">
        <v>2803.72</v>
      </c>
    </row>
    <row r="61" spans="1:13" ht="37.5" x14ac:dyDescent="0.25">
      <c r="A61" s="20">
        <v>5</v>
      </c>
      <c r="B61" s="20">
        <v>3</v>
      </c>
      <c r="C61" s="21" t="s">
        <v>62</v>
      </c>
      <c r="D61" s="22">
        <v>200</v>
      </c>
      <c r="E61" s="23" t="s">
        <v>1</v>
      </c>
      <c r="F61" s="24">
        <f>F62</f>
        <v>4000</v>
      </c>
      <c r="G61" s="24">
        <v>0</v>
      </c>
      <c r="H61" s="24">
        <f>H62</f>
        <v>4000</v>
      </c>
      <c r="I61" s="24">
        <v>0</v>
      </c>
      <c r="J61" s="2" t="s">
        <v>55</v>
      </c>
      <c r="M61" s="2">
        <v>2591.1</v>
      </c>
    </row>
    <row r="62" spans="1:13" ht="56.25" x14ac:dyDescent="0.25">
      <c r="A62" s="20">
        <v>5</v>
      </c>
      <c r="B62" s="20">
        <v>3</v>
      </c>
      <c r="C62" s="21" t="s">
        <v>62</v>
      </c>
      <c r="D62" s="22">
        <v>240</v>
      </c>
      <c r="E62" s="23" t="s">
        <v>0</v>
      </c>
      <c r="F62" s="24">
        <v>4000</v>
      </c>
      <c r="G62" s="24">
        <v>0</v>
      </c>
      <c r="H62" s="24">
        <v>4000</v>
      </c>
      <c r="I62" s="24">
        <v>0</v>
      </c>
      <c r="M62" s="2">
        <v>2803.1</v>
      </c>
    </row>
    <row r="63" spans="1:13" ht="18.75" x14ac:dyDescent="0.25">
      <c r="A63" s="20">
        <v>5</v>
      </c>
      <c r="B63" s="20">
        <v>3</v>
      </c>
      <c r="C63" s="21">
        <v>9900000000</v>
      </c>
      <c r="D63" s="22" t="s">
        <v>3</v>
      </c>
      <c r="E63" s="23" t="s">
        <v>2</v>
      </c>
      <c r="F63" s="24">
        <f>F64+F66</f>
        <v>26197.1</v>
      </c>
      <c r="G63" s="24">
        <v>0</v>
      </c>
      <c r="H63" s="24">
        <f>H64+H66</f>
        <v>27012.3</v>
      </c>
      <c r="I63" s="24">
        <v>0</v>
      </c>
    </row>
    <row r="64" spans="1:13" ht="37.5" x14ac:dyDescent="0.25">
      <c r="A64" s="20">
        <v>5</v>
      </c>
      <c r="B64" s="20">
        <v>3</v>
      </c>
      <c r="C64" s="21">
        <v>9900000000</v>
      </c>
      <c r="D64" s="22">
        <v>200</v>
      </c>
      <c r="E64" s="23" t="s">
        <v>1</v>
      </c>
      <c r="F64" s="24">
        <f>F65</f>
        <v>21512.6</v>
      </c>
      <c r="G64" s="24">
        <v>0</v>
      </c>
      <c r="H64" s="24">
        <f>H65</f>
        <v>21592.6</v>
      </c>
      <c r="I64" s="24">
        <v>0</v>
      </c>
    </row>
    <row r="65" spans="1:9" ht="56.25" x14ac:dyDescent="0.25">
      <c r="A65" s="20">
        <v>5</v>
      </c>
      <c r="B65" s="20">
        <v>3</v>
      </c>
      <c r="C65" s="21">
        <v>9900000000</v>
      </c>
      <c r="D65" s="22">
        <v>240</v>
      </c>
      <c r="E65" s="23" t="s">
        <v>0</v>
      </c>
      <c r="F65" s="24">
        <v>21512.6</v>
      </c>
      <c r="G65" s="24">
        <v>0</v>
      </c>
      <c r="H65" s="24">
        <v>21592.6</v>
      </c>
      <c r="I65" s="24">
        <v>0</v>
      </c>
    </row>
    <row r="66" spans="1:9" ht="56.25" x14ac:dyDescent="0.25">
      <c r="A66" s="20">
        <v>5</v>
      </c>
      <c r="B66" s="20">
        <v>3</v>
      </c>
      <c r="C66" s="21">
        <v>9900000000</v>
      </c>
      <c r="D66" s="22">
        <v>600</v>
      </c>
      <c r="E66" s="23" t="s">
        <v>10</v>
      </c>
      <c r="F66" s="24">
        <f>F67</f>
        <v>4684.5</v>
      </c>
      <c r="G66" s="24">
        <v>0</v>
      </c>
      <c r="H66" s="24">
        <f>H67</f>
        <v>5419.7</v>
      </c>
      <c r="I66" s="24">
        <v>0</v>
      </c>
    </row>
    <row r="67" spans="1:9" ht="18.75" x14ac:dyDescent="0.25">
      <c r="A67" s="20">
        <v>5</v>
      </c>
      <c r="B67" s="20">
        <v>3</v>
      </c>
      <c r="C67" s="21">
        <v>9900000000</v>
      </c>
      <c r="D67" s="22">
        <v>610</v>
      </c>
      <c r="E67" s="23" t="s">
        <v>13</v>
      </c>
      <c r="F67" s="24">
        <v>4684.5</v>
      </c>
      <c r="G67" s="24">
        <v>0</v>
      </c>
      <c r="H67" s="24">
        <v>5419.7</v>
      </c>
      <c r="I67" s="24">
        <v>0</v>
      </c>
    </row>
    <row r="68" spans="1:9" ht="18.75" x14ac:dyDescent="0.25">
      <c r="A68" s="15">
        <v>7</v>
      </c>
      <c r="B68" s="15" t="s">
        <v>3</v>
      </c>
      <c r="C68" s="16" t="s">
        <v>3</v>
      </c>
      <c r="D68" s="17" t="s">
        <v>3</v>
      </c>
      <c r="E68" s="18" t="s">
        <v>14</v>
      </c>
      <c r="F68" s="19">
        <f>F69</f>
        <v>7180.6</v>
      </c>
      <c r="G68" s="19">
        <v>0</v>
      </c>
      <c r="H68" s="19">
        <f>H69</f>
        <v>7230.6</v>
      </c>
      <c r="I68" s="19">
        <v>0</v>
      </c>
    </row>
    <row r="69" spans="1:9" ht="18.75" x14ac:dyDescent="0.25">
      <c r="A69" s="20">
        <v>7</v>
      </c>
      <c r="B69" s="20">
        <v>7</v>
      </c>
      <c r="C69" s="21" t="s">
        <v>3</v>
      </c>
      <c r="D69" s="22" t="s">
        <v>3</v>
      </c>
      <c r="E69" s="23" t="s">
        <v>44</v>
      </c>
      <c r="F69" s="24">
        <f>F70</f>
        <v>7180.6</v>
      </c>
      <c r="G69" s="24">
        <v>0</v>
      </c>
      <c r="H69" s="24">
        <f>H70</f>
        <v>7230.6</v>
      </c>
      <c r="I69" s="24">
        <v>0</v>
      </c>
    </row>
    <row r="70" spans="1:9" ht="18.75" x14ac:dyDescent="0.25">
      <c r="A70" s="20">
        <v>7</v>
      </c>
      <c r="B70" s="20">
        <v>7</v>
      </c>
      <c r="C70" s="21">
        <v>9900000000</v>
      </c>
      <c r="D70" s="22" t="s">
        <v>3</v>
      </c>
      <c r="E70" s="23" t="s">
        <v>2</v>
      </c>
      <c r="F70" s="24">
        <f>F71</f>
        <v>7180.6</v>
      </c>
      <c r="G70" s="24">
        <v>0</v>
      </c>
      <c r="H70" s="24">
        <f>H71</f>
        <v>7230.6</v>
      </c>
      <c r="I70" s="24">
        <v>0</v>
      </c>
    </row>
    <row r="71" spans="1:9" ht="56.25" x14ac:dyDescent="0.25">
      <c r="A71" s="20">
        <v>7</v>
      </c>
      <c r="B71" s="20">
        <v>7</v>
      </c>
      <c r="C71" s="21">
        <v>9900000000</v>
      </c>
      <c r="D71" s="22">
        <v>600</v>
      </c>
      <c r="E71" s="23" t="s">
        <v>10</v>
      </c>
      <c r="F71" s="24">
        <f>F72</f>
        <v>7180.6</v>
      </c>
      <c r="G71" s="24">
        <v>0</v>
      </c>
      <c r="H71" s="24">
        <f>H72</f>
        <v>7230.6</v>
      </c>
      <c r="I71" s="24">
        <v>0</v>
      </c>
    </row>
    <row r="72" spans="1:9" ht="18.75" x14ac:dyDescent="0.25">
      <c r="A72" s="20">
        <v>7</v>
      </c>
      <c r="B72" s="20">
        <v>7</v>
      </c>
      <c r="C72" s="21">
        <v>9900000000</v>
      </c>
      <c r="D72" s="22">
        <v>610</v>
      </c>
      <c r="E72" s="23" t="s">
        <v>13</v>
      </c>
      <c r="F72" s="24">
        <v>7180.6</v>
      </c>
      <c r="G72" s="24">
        <v>0</v>
      </c>
      <c r="H72" s="24">
        <v>7230.6</v>
      </c>
      <c r="I72" s="24">
        <v>0</v>
      </c>
    </row>
    <row r="73" spans="1:9" ht="18.75" x14ac:dyDescent="0.25">
      <c r="A73" s="15">
        <v>8</v>
      </c>
      <c r="B73" s="15" t="s">
        <v>3</v>
      </c>
      <c r="C73" s="16" t="s">
        <v>3</v>
      </c>
      <c r="D73" s="17" t="s">
        <v>3</v>
      </c>
      <c r="E73" s="18" t="s">
        <v>12</v>
      </c>
      <c r="F73" s="19">
        <f>F74</f>
        <v>350</v>
      </c>
      <c r="G73" s="19">
        <v>0</v>
      </c>
      <c r="H73" s="19">
        <f>H74</f>
        <v>400</v>
      </c>
      <c r="I73" s="19">
        <v>0</v>
      </c>
    </row>
    <row r="74" spans="1:9" ht="37.5" x14ac:dyDescent="0.25">
      <c r="A74" s="20">
        <v>8</v>
      </c>
      <c r="B74" s="20">
        <v>4</v>
      </c>
      <c r="C74" s="21" t="s">
        <v>3</v>
      </c>
      <c r="D74" s="22" t="s">
        <v>3</v>
      </c>
      <c r="E74" s="23" t="s">
        <v>11</v>
      </c>
      <c r="F74" s="24">
        <f>F75</f>
        <v>350</v>
      </c>
      <c r="G74" s="24">
        <v>0</v>
      </c>
      <c r="H74" s="24">
        <f>H75</f>
        <v>400</v>
      </c>
      <c r="I74" s="24">
        <v>0</v>
      </c>
    </row>
    <row r="75" spans="1:9" ht="18.75" x14ac:dyDescent="0.25">
      <c r="A75" s="20">
        <v>8</v>
      </c>
      <c r="B75" s="20">
        <v>4</v>
      </c>
      <c r="C75" s="21">
        <v>9900000000</v>
      </c>
      <c r="D75" s="22" t="s">
        <v>3</v>
      </c>
      <c r="E75" s="23" t="s">
        <v>2</v>
      </c>
      <c r="F75" s="24">
        <f>F76</f>
        <v>350</v>
      </c>
      <c r="G75" s="24">
        <v>0</v>
      </c>
      <c r="H75" s="24">
        <f>H76</f>
        <v>400</v>
      </c>
      <c r="I75" s="24">
        <v>0</v>
      </c>
    </row>
    <row r="76" spans="1:9" ht="56.25" x14ac:dyDescent="0.25">
      <c r="A76" s="20">
        <v>8</v>
      </c>
      <c r="B76" s="20">
        <v>4</v>
      </c>
      <c r="C76" s="21">
        <v>9900000000</v>
      </c>
      <c r="D76" s="22">
        <v>600</v>
      </c>
      <c r="E76" s="23" t="s">
        <v>10</v>
      </c>
      <c r="F76" s="24">
        <f>F77</f>
        <v>350</v>
      </c>
      <c r="G76" s="24">
        <v>0</v>
      </c>
      <c r="H76" s="24">
        <f>H77</f>
        <v>400</v>
      </c>
      <c r="I76" s="24">
        <v>0</v>
      </c>
    </row>
    <row r="77" spans="1:9" ht="18.75" x14ac:dyDescent="0.25">
      <c r="A77" s="20">
        <v>8</v>
      </c>
      <c r="B77" s="20">
        <v>4</v>
      </c>
      <c r="C77" s="21">
        <v>9900000000</v>
      </c>
      <c r="D77" s="22">
        <v>610</v>
      </c>
      <c r="E77" s="23" t="s">
        <v>13</v>
      </c>
      <c r="F77" s="24">
        <v>350</v>
      </c>
      <c r="G77" s="24">
        <v>0</v>
      </c>
      <c r="H77" s="24">
        <v>400</v>
      </c>
      <c r="I77" s="24">
        <v>0</v>
      </c>
    </row>
    <row r="78" spans="1:9" ht="18.75" x14ac:dyDescent="0.25">
      <c r="A78" s="15">
        <v>10</v>
      </c>
      <c r="B78" s="15"/>
      <c r="C78" s="16"/>
      <c r="D78" s="17"/>
      <c r="E78" s="18" t="s">
        <v>49</v>
      </c>
      <c r="F78" s="19">
        <f>F79</f>
        <v>550</v>
      </c>
      <c r="G78" s="24">
        <v>0</v>
      </c>
      <c r="H78" s="19">
        <f>H79</f>
        <v>550</v>
      </c>
      <c r="I78" s="24">
        <v>0</v>
      </c>
    </row>
    <row r="79" spans="1:9" ht="18.75" x14ac:dyDescent="0.25">
      <c r="A79" s="20">
        <v>10</v>
      </c>
      <c r="B79" s="20">
        <v>1</v>
      </c>
      <c r="C79" s="21"/>
      <c r="D79" s="22"/>
      <c r="E79" s="23" t="s">
        <v>50</v>
      </c>
      <c r="F79" s="24">
        <f>F80</f>
        <v>550</v>
      </c>
      <c r="G79" s="24">
        <v>0</v>
      </c>
      <c r="H79" s="24">
        <f>H80</f>
        <v>550</v>
      </c>
      <c r="I79" s="24">
        <v>0</v>
      </c>
    </row>
    <row r="80" spans="1:9" ht="18.75" x14ac:dyDescent="0.25">
      <c r="A80" s="20">
        <v>10</v>
      </c>
      <c r="B80" s="20">
        <v>1</v>
      </c>
      <c r="C80" s="21">
        <v>9900000000</v>
      </c>
      <c r="D80" s="22" t="s">
        <v>3</v>
      </c>
      <c r="E80" s="23" t="s">
        <v>2</v>
      </c>
      <c r="F80" s="24">
        <f>F81</f>
        <v>550</v>
      </c>
      <c r="G80" s="24">
        <v>0</v>
      </c>
      <c r="H80" s="24">
        <f>H81</f>
        <v>550</v>
      </c>
      <c r="I80" s="24">
        <v>0</v>
      </c>
    </row>
    <row r="81" spans="1:9" ht="37.5" x14ac:dyDescent="0.25">
      <c r="A81" s="20">
        <v>10</v>
      </c>
      <c r="B81" s="20">
        <v>1</v>
      </c>
      <c r="C81" s="21">
        <v>9900000000</v>
      </c>
      <c r="D81" s="22">
        <v>300</v>
      </c>
      <c r="E81" s="23" t="s">
        <v>51</v>
      </c>
      <c r="F81" s="24">
        <f>F82</f>
        <v>550</v>
      </c>
      <c r="G81" s="24">
        <v>0</v>
      </c>
      <c r="H81" s="24">
        <f>H82</f>
        <v>550</v>
      </c>
      <c r="I81" s="24">
        <v>0</v>
      </c>
    </row>
    <row r="82" spans="1:9" ht="37.5" x14ac:dyDescent="0.25">
      <c r="A82" s="20">
        <v>10</v>
      </c>
      <c r="B82" s="20">
        <v>1</v>
      </c>
      <c r="C82" s="21">
        <v>9900000000</v>
      </c>
      <c r="D82" s="22">
        <v>320</v>
      </c>
      <c r="E82" s="23" t="s">
        <v>52</v>
      </c>
      <c r="F82" s="24">
        <v>550</v>
      </c>
      <c r="G82" s="24">
        <v>0</v>
      </c>
      <c r="H82" s="24">
        <v>550</v>
      </c>
      <c r="I82" s="24">
        <v>0</v>
      </c>
    </row>
    <row r="83" spans="1:9" ht="18.75" x14ac:dyDescent="0.25">
      <c r="A83" s="15">
        <v>11</v>
      </c>
      <c r="B83" s="15" t="s">
        <v>3</v>
      </c>
      <c r="C83" s="16" t="s">
        <v>3</v>
      </c>
      <c r="D83" s="17" t="s">
        <v>3</v>
      </c>
      <c r="E83" s="18" t="s">
        <v>8</v>
      </c>
      <c r="F83" s="19">
        <f>F84</f>
        <v>797.3</v>
      </c>
      <c r="G83" s="19">
        <v>0</v>
      </c>
      <c r="H83" s="19">
        <f>H84</f>
        <v>817.3</v>
      </c>
      <c r="I83" s="19">
        <v>0</v>
      </c>
    </row>
    <row r="84" spans="1:9" ht="18.75" x14ac:dyDescent="0.25">
      <c r="A84" s="20">
        <v>11</v>
      </c>
      <c r="B84" s="20">
        <v>1</v>
      </c>
      <c r="C84" s="21" t="s">
        <v>3</v>
      </c>
      <c r="D84" s="22" t="s">
        <v>3</v>
      </c>
      <c r="E84" s="23" t="s">
        <v>7</v>
      </c>
      <c r="F84" s="24">
        <f>F85</f>
        <v>797.3</v>
      </c>
      <c r="G84" s="24">
        <v>0</v>
      </c>
      <c r="H84" s="24">
        <f>H85</f>
        <v>817.3</v>
      </c>
      <c r="I84" s="24">
        <v>0</v>
      </c>
    </row>
    <row r="85" spans="1:9" ht="18.75" x14ac:dyDescent="0.25">
      <c r="A85" s="20">
        <v>11</v>
      </c>
      <c r="B85" s="20">
        <v>1</v>
      </c>
      <c r="C85" s="21">
        <v>9900000000</v>
      </c>
      <c r="D85" s="22" t="s">
        <v>3</v>
      </c>
      <c r="E85" s="23" t="s">
        <v>2</v>
      </c>
      <c r="F85" s="24">
        <f>F86</f>
        <v>797.3</v>
      </c>
      <c r="G85" s="24">
        <v>0</v>
      </c>
      <c r="H85" s="24">
        <f>H86</f>
        <v>817.3</v>
      </c>
      <c r="I85" s="24">
        <v>0</v>
      </c>
    </row>
    <row r="86" spans="1:9" ht="56.25" x14ac:dyDescent="0.25">
      <c r="A86" s="20">
        <v>11</v>
      </c>
      <c r="B86" s="20">
        <v>1</v>
      </c>
      <c r="C86" s="21">
        <v>9900000000</v>
      </c>
      <c r="D86" s="22">
        <v>600</v>
      </c>
      <c r="E86" s="23" t="s">
        <v>10</v>
      </c>
      <c r="F86" s="24">
        <f>F87</f>
        <v>797.3</v>
      </c>
      <c r="G86" s="24">
        <v>0</v>
      </c>
      <c r="H86" s="24">
        <f>H87</f>
        <v>817.3</v>
      </c>
      <c r="I86" s="24">
        <v>0</v>
      </c>
    </row>
    <row r="87" spans="1:9" ht="18.75" x14ac:dyDescent="0.25">
      <c r="A87" s="20">
        <v>11</v>
      </c>
      <c r="B87" s="20">
        <v>1</v>
      </c>
      <c r="C87" s="21">
        <v>9900000000</v>
      </c>
      <c r="D87" s="22">
        <v>610</v>
      </c>
      <c r="E87" s="23" t="s">
        <v>13</v>
      </c>
      <c r="F87" s="24">
        <v>797.3</v>
      </c>
      <c r="G87" s="24">
        <v>0</v>
      </c>
      <c r="H87" s="24">
        <v>817.3</v>
      </c>
      <c r="I87" s="24">
        <v>0</v>
      </c>
    </row>
    <row r="88" spans="1:9" ht="18.75" x14ac:dyDescent="0.25">
      <c r="A88" s="15">
        <v>12</v>
      </c>
      <c r="B88" s="15" t="s">
        <v>3</v>
      </c>
      <c r="C88" s="16" t="s">
        <v>3</v>
      </c>
      <c r="D88" s="17" t="s">
        <v>3</v>
      </c>
      <c r="E88" s="18" t="s">
        <v>5</v>
      </c>
      <c r="F88" s="19">
        <f>F89</f>
        <v>290</v>
      </c>
      <c r="G88" s="19">
        <v>0</v>
      </c>
      <c r="H88" s="19">
        <f>H89</f>
        <v>290</v>
      </c>
      <c r="I88" s="19">
        <v>0</v>
      </c>
    </row>
    <row r="89" spans="1:9" ht="37.5" x14ac:dyDescent="0.25">
      <c r="A89" s="20">
        <v>12</v>
      </c>
      <c r="B89" s="20">
        <v>4</v>
      </c>
      <c r="C89" s="21" t="s">
        <v>3</v>
      </c>
      <c r="D89" s="22" t="s">
        <v>3</v>
      </c>
      <c r="E89" s="23" t="s">
        <v>4</v>
      </c>
      <c r="F89" s="24">
        <f>F90</f>
        <v>290</v>
      </c>
      <c r="G89" s="24">
        <v>0</v>
      </c>
      <c r="H89" s="24">
        <f>H90</f>
        <v>290</v>
      </c>
      <c r="I89" s="24">
        <v>0</v>
      </c>
    </row>
    <row r="90" spans="1:9" ht="18.75" x14ac:dyDescent="0.25">
      <c r="A90" s="20">
        <v>12</v>
      </c>
      <c r="B90" s="20">
        <v>4</v>
      </c>
      <c r="C90" s="21">
        <v>9900000000</v>
      </c>
      <c r="D90" s="22" t="s">
        <v>3</v>
      </c>
      <c r="E90" s="23" t="s">
        <v>2</v>
      </c>
      <c r="F90" s="24">
        <f>F91</f>
        <v>290</v>
      </c>
      <c r="G90" s="24">
        <v>0</v>
      </c>
      <c r="H90" s="24">
        <f>H91</f>
        <v>290</v>
      </c>
      <c r="I90" s="24">
        <v>0</v>
      </c>
    </row>
    <row r="91" spans="1:9" ht="37.5" x14ac:dyDescent="0.25">
      <c r="A91" s="20">
        <v>12</v>
      </c>
      <c r="B91" s="20">
        <v>4</v>
      </c>
      <c r="C91" s="21">
        <v>9900000000</v>
      </c>
      <c r="D91" s="22">
        <v>200</v>
      </c>
      <c r="E91" s="23" t="s">
        <v>1</v>
      </c>
      <c r="F91" s="24">
        <f>F92</f>
        <v>290</v>
      </c>
      <c r="G91" s="24">
        <v>0</v>
      </c>
      <c r="H91" s="24">
        <f>H92</f>
        <v>290</v>
      </c>
      <c r="I91" s="24">
        <v>0</v>
      </c>
    </row>
    <row r="92" spans="1:9" ht="56.25" x14ac:dyDescent="0.25">
      <c r="A92" s="20">
        <v>12</v>
      </c>
      <c r="B92" s="20">
        <v>4</v>
      </c>
      <c r="C92" s="21">
        <v>9900000000</v>
      </c>
      <c r="D92" s="22">
        <v>240</v>
      </c>
      <c r="E92" s="23" t="s">
        <v>0</v>
      </c>
      <c r="F92" s="24">
        <v>290</v>
      </c>
      <c r="G92" s="24">
        <v>0</v>
      </c>
      <c r="H92" s="24">
        <v>290</v>
      </c>
      <c r="I92" s="24">
        <v>0</v>
      </c>
    </row>
    <row r="93" spans="1:9" ht="18.75" x14ac:dyDescent="0.3">
      <c r="A93" s="28"/>
      <c r="B93" s="28"/>
      <c r="C93" s="29"/>
      <c r="D93" s="30"/>
      <c r="E93" s="26" t="s">
        <v>38</v>
      </c>
      <c r="F93" s="27">
        <f>F11+F35+F40+F58+F68+F73+F83+F88+F53+F78</f>
        <v>127915.50000000001</v>
      </c>
      <c r="G93" s="27">
        <v>0</v>
      </c>
      <c r="H93" s="27">
        <f>H11+H35+H40+H58+H68+H73+H83+H88+H53+H78</f>
        <v>129621.00000000001</v>
      </c>
      <c r="I93" s="27">
        <v>0</v>
      </c>
    </row>
    <row r="94" spans="1:9" ht="18.75" x14ac:dyDescent="0.25">
      <c r="A94" s="28"/>
      <c r="B94" s="28"/>
      <c r="C94" s="29"/>
      <c r="D94" s="30"/>
      <c r="E94" s="23" t="s">
        <v>42</v>
      </c>
      <c r="F94" s="24">
        <v>3279.9</v>
      </c>
      <c r="G94" s="24">
        <v>0</v>
      </c>
      <c r="H94" s="24">
        <v>6822.2</v>
      </c>
      <c r="I94" s="24">
        <v>0</v>
      </c>
    </row>
    <row r="95" spans="1:9" ht="18.75" x14ac:dyDescent="0.3">
      <c r="A95" s="25"/>
      <c r="B95" s="25"/>
      <c r="C95" s="25"/>
      <c r="D95" s="25"/>
      <c r="E95" s="31" t="s">
        <v>43</v>
      </c>
      <c r="F95" s="32">
        <f>F93+F94</f>
        <v>131195.40000000002</v>
      </c>
      <c r="G95" s="33">
        <v>0</v>
      </c>
      <c r="H95" s="33">
        <f>H93+H94</f>
        <v>136443.20000000001</v>
      </c>
      <c r="I95" s="33">
        <v>0</v>
      </c>
    </row>
    <row r="96" spans="1:9" x14ac:dyDescent="0.25">
      <c r="A96" s="3"/>
      <c r="B96" s="3"/>
      <c r="C96" s="3"/>
      <c r="D96" s="3"/>
      <c r="E96" s="3"/>
      <c r="F96" s="4"/>
      <c r="G96" s="4"/>
      <c r="H96" s="4"/>
      <c r="I96" s="4"/>
    </row>
    <row r="97" spans="1:9" x14ac:dyDescent="0.25">
      <c r="A97" s="3"/>
      <c r="B97" s="3"/>
      <c r="C97" s="3"/>
      <c r="D97" s="3"/>
      <c r="E97" s="5"/>
      <c r="F97" s="6"/>
      <c r="G97" s="6"/>
      <c r="H97" s="6"/>
      <c r="I97" s="6"/>
    </row>
    <row r="98" spans="1:9" x14ac:dyDescent="0.25">
      <c r="A98" s="3"/>
      <c r="B98" s="3"/>
      <c r="C98" s="3"/>
      <c r="D98" s="3"/>
      <c r="E98" s="3"/>
      <c r="F98" s="4"/>
      <c r="G98" s="4"/>
      <c r="H98" s="4"/>
      <c r="I98" s="4"/>
    </row>
    <row r="99" spans="1:9" ht="18.75" x14ac:dyDescent="0.3">
      <c r="E99" s="36"/>
    </row>
  </sheetData>
  <mergeCells count="8">
    <mergeCell ref="F8:I8"/>
    <mergeCell ref="A6:I6"/>
    <mergeCell ref="E8:E9"/>
    <mergeCell ref="A8:D8"/>
    <mergeCell ref="A1:I1"/>
    <mergeCell ref="A2:I2"/>
    <mergeCell ref="A3:I3"/>
    <mergeCell ref="E4:I4"/>
  </mergeCells>
  <pageMargins left="0.59055118110236227" right="0.59055118110236227" top="0.39370078740157483" bottom="0.39370078740157483" header="0" footer="0"/>
  <pageSetup paperSize="9" scale="55" fitToWidth="0" fitToHeight="0" orientation="portrait" r:id="rId1"/>
  <headerFooter scaleWithDoc="0" alignWithMargins="0">
    <firstHeader>&amp;R&amp;N&amp;N&amp;N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tabSelected="1" view="pageBreakPreview" zoomScaleNormal="100" zoomScaleSheetLayoutView="100" workbookViewId="0">
      <selection activeCell="O15" sqref="O15"/>
    </sheetView>
  </sheetViews>
  <sheetFormatPr defaultRowHeight="15" x14ac:dyDescent="0.25"/>
  <cols>
    <col min="1" max="1" width="5.7109375" customWidth="1"/>
    <col min="2" max="2" width="55.140625" customWidth="1"/>
    <col min="3" max="3" width="12.85546875" customWidth="1"/>
    <col min="4" max="4" width="14.5703125" customWidth="1"/>
    <col min="5" max="5" width="12.42578125" customWidth="1"/>
    <col min="6" max="6" width="14.85546875" customWidth="1"/>
    <col min="7" max="7" width="12.28515625" customWidth="1"/>
    <col min="8" max="8" width="14.28515625" customWidth="1"/>
    <col min="9" max="9" width="0.140625" customWidth="1"/>
  </cols>
  <sheetData>
    <row r="1" spans="1:9" ht="15.75" customHeight="1" x14ac:dyDescent="0.25">
      <c r="B1" s="39"/>
      <c r="C1" s="65"/>
      <c r="D1" s="65"/>
      <c r="E1" s="51"/>
      <c r="F1" s="65" t="s">
        <v>75</v>
      </c>
      <c r="G1" s="65"/>
      <c r="H1" s="65"/>
      <c r="I1" s="51"/>
    </row>
    <row r="2" spans="1:9" ht="15.75" customHeight="1" x14ac:dyDescent="0.25">
      <c r="A2" s="77" t="s">
        <v>73</v>
      </c>
      <c r="B2" s="77"/>
      <c r="C2" s="77"/>
      <c r="D2" s="77"/>
      <c r="E2" s="77"/>
      <c r="F2" s="77"/>
      <c r="G2" s="77"/>
      <c r="H2" s="77"/>
    </row>
    <row r="3" spans="1:9" ht="13.5" customHeight="1" x14ac:dyDescent="0.25">
      <c r="A3" s="77" t="s">
        <v>74</v>
      </c>
      <c r="B3" s="77"/>
      <c r="C3" s="77"/>
      <c r="D3" s="77"/>
      <c r="E3" s="77"/>
      <c r="F3" s="77"/>
      <c r="G3" s="77"/>
      <c r="H3" s="77"/>
    </row>
    <row r="4" spans="1:9" ht="15.75" hidden="1" customHeight="1" x14ac:dyDescent="0.25">
      <c r="A4" s="53"/>
      <c r="B4" s="65"/>
      <c r="C4" s="65"/>
      <c r="D4" s="65"/>
      <c r="E4" s="65"/>
      <c r="F4" s="65"/>
      <c r="G4" s="65"/>
      <c r="H4" s="65"/>
    </row>
    <row r="5" spans="1:9" ht="15.75" hidden="1" customHeight="1" x14ac:dyDescent="0.25">
      <c r="A5" s="53"/>
      <c r="B5" s="75"/>
      <c r="C5" s="75"/>
      <c r="D5" s="75"/>
      <c r="E5" s="75"/>
      <c r="F5" s="75"/>
      <c r="G5" s="75"/>
      <c r="H5" s="75"/>
    </row>
    <row r="6" spans="1:9" ht="15.75" hidden="1" customHeight="1" x14ac:dyDescent="0.25">
      <c r="A6" s="53"/>
      <c r="B6" s="52"/>
      <c r="C6" s="52"/>
      <c r="D6" s="52"/>
      <c r="E6" s="52"/>
      <c r="F6" s="52"/>
      <c r="G6" s="52"/>
      <c r="H6" s="52"/>
    </row>
    <row r="7" spans="1:9" ht="3" customHeight="1" x14ac:dyDescent="0.25">
      <c r="A7" s="53"/>
      <c r="B7" s="52"/>
      <c r="C7" s="52"/>
      <c r="D7" s="52"/>
      <c r="E7" s="52"/>
      <c r="F7" s="52"/>
      <c r="G7" s="52"/>
      <c r="H7" s="52"/>
    </row>
    <row r="8" spans="1:9" ht="13.5" customHeight="1" x14ac:dyDescent="0.25">
      <c r="A8" s="55"/>
      <c r="B8" s="54"/>
      <c r="C8" s="54"/>
      <c r="D8" s="54"/>
      <c r="E8" s="75"/>
      <c r="F8" s="75"/>
      <c r="G8" s="75"/>
      <c r="H8" s="75"/>
    </row>
    <row r="9" spans="1:9" ht="13.5" customHeight="1" x14ac:dyDescent="0.25">
      <c r="A9" s="77" t="s">
        <v>71</v>
      </c>
      <c r="B9" s="77"/>
      <c r="C9" s="77"/>
      <c r="D9" s="77"/>
      <c r="E9" s="77"/>
      <c r="F9" s="77"/>
      <c r="G9" s="77"/>
      <c r="H9" s="77"/>
    </row>
    <row r="10" spans="1:9" ht="5.25" customHeight="1" x14ac:dyDescent="0.25">
      <c r="A10" s="76" t="s">
        <v>77</v>
      </c>
      <c r="B10" s="76"/>
      <c r="C10" s="76"/>
      <c r="D10" s="76"/>
      <c r="E10" s="76"/>
      <c r="F10" s="76"/>
      <c r="G10" s="76"/>
      <c r="H10" s="76"/>
    </row>
    <row r="11" spans="1:9" ht="15.75" customHeight="1" x14ac:dyDescent="0.25">
      <c r="A11" s="76"/>
      <c r="B11" s="76"/>
      <c r="C11" s="76"/>
      <c r="D11" s="76"/>
      <c r="E11" s="76"/>
      <c r="F11" s="76"/>
      <c r="G11" s="76"/>
      <c r="H11" s="76"/>
    </row>
    <row r="12" spans="1:9" ht="15.75" customHeight="1" x14ac:dyDescent="0.25">
      <c r="A12" s="76"/>
      <c r="B12" s="76"/>
      <c r="C12" s="76"/>
      <c r="D12" s="76"/>
      <c r="E12" s="76"/>
      <c r="F12" s="76"/>
      <c r="G12" s="76"/>
      <c r="H12" s="76"/>
    </row>
    <row r="13" spans="1:9" ht="15" customHeight="1" x14ac:dyDescent="0.25">
      <c r="A13" s="76"/>
      <c r="B13" s="76"/>
      <c r="C13" s="76"/>
      <c r="D13" s="76"/>
      <c r="E13" s="76"/>
      <c r="F13" s="76"/>
      <c r="G13" s="76"/>
      <c r="H13" s="76"/>
    </row>
    <row r="14" spans="1:9" ht="15" customHeight="1" x14ac:dyDescent="0.25">
      <c r="A14" s="76"/>
      <c r="B14" s="76"/>
      <c r="C14" s="76"/>
      <c r="D14" s="76"/>
      <c r="E14" s="76"/>
      <c r="F14" s="76"/>
      <c r="G14" s="76"/>
      <c r="H14" s="76"/>
    </row>
    <row r="15" spans="1:9" ht="16.5" thickBot="1" x14ac:dyDescent="0.3">
      <c r="A15" s="41"/>
      <c r="B15" s="41"/>
      <c r="C15" s="41"/>
      <c r="D15" s="45"/>
      <c r="E15" s="41"/>
      <c r="F15" s="45"/>
      <c r="G15" s="41"/>
      <c r="H15" s="40" t="s">
        <v>37</v>
      </c>
    </row>
    <row r="16" spans="1:9" ht="14.25" customHeight="1" x14ac:dyDescent="0.25">
      <c r="A16" s="72" t="s">
        <v>65</v>
      </c>
      <c r="B16" s="72" t="s">
        <v>66</v>
      </c>
      <c r="C16" s="66" t="s">
        <v>78</v>
      </c>
      <c r="D16" s="67"/>
      <c r="E16" s="66" t="s">
        <v>79</v>
      </c>
      <c r="F16" s="67"/>
      <c r="G16" s="66" t="s">
        <v>70</v>
      </c>
      <c r="H16" s="67"/>
    </row>
    <row r="17" spans="1:8" ht="15.75" customHeight="1" x14ac:dyDescent="0.25">
      <c r="A17" s="73"/>
      <c r="B17" s="73"/>
      <c r="C17" s="68"/>
      <c r="D17" s="69"/>
      <c r="E17" s="68"/>
      <c r="F17" s="69"/>
      <c r="G17" s="68"/>
      <c r="H17" s="69"/>
    </row>
    <row r="18" spans="1:8" ht="16.5" customHeight="1" thickBot="1" x14ac:dyDescent="0.3">
      <c r="A18" s="73"/>
      <c r="B18" s="73"/>
      <c r="C18" s="70"/>
      <c r="D18" s="71"/>
      <c r="E18" s="70"/>
      <c r="F18" s="71"/>
      <c r="G18" s="70"/>
      <c r="H18" s="71"/>
    </row>
    <row r="19" spans="1:8" ht="63.75" thickBot="1" x14ac:dyDescent="0.3">
      <c r="A19" s="74"/>
      <c r="B19" s="74"/>
      <c r="C19" s="44" t="s">
        <v>67</v>
      </c>
      <c r="D19" s="44" t="s">
        <v>68</v>
      </c>
      <c r="E19" s="44" t="s">
        <v>67</v>
      </c>
      <c r="F19" s="44" t="s">
        <v>68</v>
      </c>
      <c r="G19" s="42" t="s">
        <v>67</v>
      </c>
      <c r="H19" s="42" t="s">
        <v>68</v>
      </c>
    </row>
    <row r="20" spans="1:8" ht="16.5" thickBot="1" x14ac:dyDescent="0.3">
      <c r="A20" s="43">
        <v>1</v>
      </c>
      <c r="B20" s="42">
        <v>2</v>
      </c>
      <c r="C20" s="44">
        <v>3</v>
      </c>
      <c r="D20" s="44">
        <v>4</v>
      </c>
      <c r="E20" s="44">
        <v>5</v>
      </c>
      <c r="F20" s="44">
        <v>6</v>
      </c>
      <c r="G20" s="42">
        <v>7</v>
      </c>
      <c r="H20" s="42">
        <v>8</v>
      </c>
    </row>
    <row r="21" spans="1:8" ht="79.5" thickBot="1" x14ac:dyDescent="0.3">
      <c r="A21" s="46">
        <v>1</v>
      </c>
      <c r="B21" s="56" t="s">
        <v>72</v>
      </c>
      <c r="C21" s="57">
        <v>900</v>
      </c>
      <c r="D21" s="58">
        <v>0</v>
      </c>
      <c r="E21" s="48">
        <v>811.6</v>
      </c>
      <c r="F21" s="47">
        <v>0</v>
      </c>
      <c r="G21" s="47">
        <f t="shared" ref="G21:H24" si="0">E21*100/C21</f>
        <v>90.177777777777777</v>
      </c>
      <c r="H21" s="47">
        <v>0</v>
      </c>
    </row>
    <row r="22" spans="1:8" ht="54.75" customHeight="1" thickBot="1" x14ac:dyDescent="0.3">
      <c r="A22" s="46">
        <v>2</v>
      </c>
      <c r="B22" s="56" t="s">
        <v>80</v>
      </c>
      <c r="C22" s="57">
        <v>44345.3</v>
      </c>
      <c r="D22" s="58">
        <v>6084.1</v>
      </c>
      <c r="E22" s="48">
        <v>44345.4</v>
      </c>
      <c r="F22" s="47">
        <v>6084.1</v>
      </c>
      <c r="G22" s="47">
        <f t="shared" si="0"/>
        <v>100.00022550304091</v>
      </c>
      <c r="H22" s="47">
        <f t="shared" ref="H22" si="1">F22*100/D22</f>
        <v>100</v>
      </c>
    </row>
    <row r="23" spans="1:8" ht="126.75" thickBot="1" x14ac:dyDescent="0.3">
      <c r="A23" s="46">
        <v>3</v>
      </c>
      <c r="B23" s="56" t="s">
        <v>76</v>
      </c>
      <c r="C23" s="57">
        <v>7436.3</v>
      </c>
      <c r="D23" s="58">
        <v>0</v>
      </c>
      <c r="E23" s="48">
        <v>7436.3</v>
      </c>
      <c r="F23" s="47">
        <v>0</v>
      </c>
      <c r="G23" s="47">
        <f t="shared" si="0"/>
        <v>100</v>
      </c>
      <c r="H23" s="47">
        <v>0</v>
      </c>
    </row>
    <row r="24" spans="1:8" ht="16.5" thickBot="1" x14ac:dyDescent="0.3">
      <c r="A24" s="46"/>
      <c r="B24" s="49" t="s">
        <v>69</v>
      </c>
      <c r="C24" s="50">
        <f>C21+C22+C23</f>
        <v>52681.600000000006</v>
      </c>
      <c r="D24" s="50">
        <f t="shared" ref="D24:F24" si="2">D21+D22+D23</f>
        <v>6084.1</v>
      </c>
      <c r="E24" s="50">
        <f t="shared" si="2"/>
        <v>52593.3</v>
      </c>
      <c r="F24" s="50">
        <f t="shared" si="2"/>
        <v>6084.1</v>
      </c>
      <c r="G24" s="47">
        <f t="shared" si="0"/>
        <v>99.832389297211918</v>
      </c>
      <c r="H24" s="47">
        <f t="shared" si="0"/>
        <v>100</v>
      </c>
    </row>
  </sheetData>
  <mergeCells count="14">
    <mergeCell ref="C1:D1"/>
    <mergeCell ref="C16:D18"/>
    <mergeCell ref="F1:H1"/>
    <mergeCell ref="A16:A19"/>
    <mergeCell ref="G16:H18"/>
    <mergeCell ref="B16:B19"/>
    <mergeCell ref="B4:H4"/>
    <mergeCell ref="B5:H5"/>
    <mergeCell ref="E16:F18"/>
    <mergeCell ref="A10:H14"/>
    <mergeCell ref="A2:H2"/>
    <mergeCell ref="A3:H3"/>
    <mergeCell ref="A9:H9"/>
    <mergeCell ref="E8:H8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Куйб</vt:lpstr>
      <vt:lpstr>Лист1</vt:lpstr>
      <vt:lpstr>Куйб!Область_печати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acbudget</dc:creator>
  <cp:lastModifiedBy>Киселева Марина Анатольевна</cp:lastModifiedBy>
  <cp:lastPrinted>2023-02-14T09:54:36Z</cp:lastPrinted>
  <dcterms:created xsi:type="dcterms:W3CDTF">2015-07-21T14:54:53Z</dcterms:created>
  <dcterms:modified xsi:type="dcterms:W3CDTF">2023-02-14T09:55:18Z</dcterms:modified>
</cp:coreProperties>
</file>