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8" i="1"/>
  <c r="I18" i="1"/>
  <c r="I41" i="1"/>
  <c r="I30" i="1"/>
  <c r="I31" i="1"/>
  <c r="I32" i="1"/>
  <c r="I33" i="1"/>
  <c r="I34" i="1"/>
  <c r="I19" i="1"/>
  <c r="I25" i="1"/>
  <c r="I26" i="1"/>
  <c r="I27" i="1"/>
  <c r="I28" i="1"/>
  <c r="I20" i="1"/>
  <c r="I21" i="1"/>
  <c r="I22" i="1"/>
  <c r="I23" i="1"/>
  <c r="G18" i="1" l="1"/>
  <c r="G41" i="1"/>
  <c r="H41" i="1" l="1"/>
  <c r="G19" i="1" l="1"/>
  <c r="G40" i="1" l="1"/>
  <c r="H34" i="1" l="1"/>
  <c r="H33" i="1" s="1"/>
  <c r="H32" i="1" s="1"/>
  <c r="G34" i="1"/>
  <c r="G33" i="1" s="1"/>
  <c r="G32" i="1" s="1"/>
  <c r="G31" i="1" l="1"/>
  <c r="H31" i="1"/>
  <c r="G39" i="1"/>
  <c r="G38" i="1" s="1"/>
  <c r="H39" i="1"/>
  <c r="H38" i="1" s="1"/>
  <c r="H37" i="1" s="1"/>
  <c r="H36" i="1" s="1"/>
  <c r="G30" i="1" l="1"/>
  <c r="H30" i="1"/>
  <c r="G37" i="1"/>
  <c r="G36" i="1" s="1"/>
  <c r="H18" i="1" l="1"/>
</calcChain>
</file>

<file path=xl/sharedStrings.xml><?xml version="1.0" encoding="utf-8"?>
<sst xmlns="http://schemas.openxmlformats.org/spreadsheetml/2006/main" count="76" uniqueCount="42">
  <si>
    <t>Коды классификации расходов бюджета</t>
  </si>
  <si>
    <t>Наименование показателя</t>
  </si>
  <si>
    <t>главный распорядитель средств бюджета</t>
  </si>
  <si>
    <t>раздел</t>
  </si>
  <si>
    <t>подраздел</t>
  </si>
  <si>
    <t>целевая статья</t>
  </si>
  <si>
    <t>вид расходов</t>
  </si>
  <si>
    <t>в том числе средства вышестоящих бюджетов</t>
  </si>
  <si>
    <t>Администрация Куйбышевского внутригородского района городского округа Самара</t>
  </si>
  <si>
    <t>ОБЩЕГОСУДАРСТВЕННЫЕ ВОПРОСЫ</t>
  </si>
  <si>
    <t>Другие общегосударственные вопросы</t>
  </si>
  <si>
    <t>Д200000000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</si>
  <si>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</si>
  <si>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</si>
  <si>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</si>
  <si>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</si>
  <si>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Д300000000</t>
  </si>
  <si>
    <t>ИТОГО</t>
  </si>
  <si>
    <t>01</t>
  </si>
  <si>
    <t>03</t>
  </si>
  <si>
    <t>05</t>
  </si>
  <si>
    <t>тыс. рублей</t>
  </si>
  <si>
    <t>НАЦИОНАЛЬНАЯ ЭКОНОМИКА</t>
  </si>
  <si>
    <t>Дорожное хозяйство (дорожные фонды)</t>
  </si>
  <si>
    <t>к Решению Совета депутатов Куйбышевского внутригородского района</t>
  </si>
  <si>
    <t>городского округа Самара Самарской области</t>
  </si>
  <si>
    <t>Д400000000</t>
  </si>
  <si>
    <t>Всего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</si>
  <si>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</si>
  <si>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</si>
  <si>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</si>
  <si>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ОБРАЗОВАНИЕ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</si>
  <si>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</si>
  <si>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/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</si>
  <si>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Самара"" на 2018-2024 годы</t>
  </si>
  <si>
    <t>от «__» _________ 2022 г. № ___</t>
  </si>
  <si>
    <t>Процент исполнения</t>
  </si>
  <si>
    <t>Утверждено на 2022 год</t>
  </si>
  <si>
    <t>Приложение 6</t>
  </si>
  <si>
    <t xml:space="preserve">ОБЪЕМ БЮДЖЕТНЫХ АССИГНОВАНИЙ НА ФИНАНСОВОЕ ОБЕСПЕЧЕНИЕ РЕАЛИЗАЦИИ МУНИЦИПАЛЬНЫХ ПРОГРАММ КУЙБЫШЕВСКОГО ВНУТРИГОРОДСКОГО РАЙОНА ГОРОДСКОГО ОКРУГА САМАРА В СОСТАВЕ ВЕДОМСТВЕННОЙ СТРУКТУРЫ РАСХОДОВ БЮДЖЕТА КУЙБЫШЕВСКОГО
ВНУТРИГОРОДСКОГО РАЙОНА ЗА  1 ПОЛУГОДИЕ 2022 ГОДА
</t>
  </si>
  <si>
    <t>Исполнено за 1 полугодие 2022 года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</si>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</sst>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00\.00\.00"/>
    <numFmt numFmtId="166" formatCode="#,##0.0_ ;\-#,##0.0\ "/>
    <numFmt numFmtId="167" formatCode="000"/>
    <numFmt numFmtId="168" formatCode="00"/>
    <numFmt numFmtId="169" formatCode="0000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2" xfId="1" applyNumberFormat="1" applyFont="1" applyFill="1" applyBorder="1" applyAlignment="1" applyProtection="1">
      <alignment vertical="center" wrapText="1"/>
      <protection hidden="1"/>
    </xf>
    <xf numFmtId="0" fontId="7" fillId="2" borderId="2" xfId="1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selevama\Desktop\&#1054;&#1058;&#1063;&#1045;&#1058;%201%20&#1055;&#1054;&#1051;&#1059;&#1043;&#1054;&#1044;&#1048;&#1045;%202022\+&#1055;&#1088;&#1080;&#1083;&#1086;&#1078;&#1077;&#1085;&#1080;&#1077;%208%20%20&#1088;&#1072;&#1089;&#1093;&#1086;&#1076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>
        <row r="44">
          <cell r="Q44">
            <v>900</v>
          </cell>
        </row>
        <row r="65">
          <cell r="Q65">
            <v>1900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A20" zoomScaleNormal="100" zoomScaleSheetLayoutView="100" workbookViewId="0">
      <selection activeCell="O24" sqref="O24"/>
    </sheetView>
  </sheetViews>
  <sheetFormatPr defaultRowHeight="15" x14ac:dyDescent="0.25"/>
  <cols>
    <col min="1" max="1" width="15.5703125" customWidth="1"/>
    <col min="3" max="3" width="10.5703125" customWidth="1"/>
    <col min="4" max="4" width="15.140625" customWidth="1"/>
    <col min="5" max="5" width="10.28515625" customWidth="1"/>
    <col min="6" max="6" width="36" customWidth="1"/>
    <col min="7" max="7" width="13.5703125" customWidth="1"/>
    <col min="8" max="8" width="14.7109375" customWidth="1"/>
    <col min="9" max="9" width="11.5703125" customWidth="1"/>
    <col min="10" max="10" width="14.7109375" customWidth="1"/>
    <col min="11" max="11" width="11.42578125" customWidth="1"/>
    <col min="12" max="12" width="15.5703125" customWidth="1"/>
  </cols>
  <sheetData>
    <row r="1" spans="1:12" ht="15" customHeight="1" x14ac:dyDescent="0.25">
      <c r="E1" s="31" t="s">
        <v>38</v>
      </c>
      <c r="F1" s="31"/>
      <c r="G1" s="31"/>
      <c r="H1" s="31"/>
      <c r="I1" s="31"/>
      <c r="J1" s="31"/>
      <c r="K1" s="31"/>
      <c r="L1" s="31"/>
    </row>
    <row r="2" spans="1:12" ht="15" customHeight="1" x14ac:dyDescent="0.25">
      <c r="E2" s="31" t="s">
        <v>24</v>
      </c>
      <c r="F2" s="31"/>
      <c r="G2" s="31"/>
      <c r="H2" s="31"/>
      <c r="I2" s="31"/>
      <c r="J2" s="31"/>
      <c r="K2" s="31"/>
      <c r="L2" s="31"/>
    </row>
    <row r="3" spans="1:12" ht="15" customHeight="1" x14ac:dyDescent="0.25">
      <c r="E3" s="31" t="s">
        <v>25</v>
      </c>
      <c r="F3" s="31"/>
      <c r="G3" s="31"/>
      <c r="H3" s="31"/>
      <c r="I3" s="31"/>
      <c r="J3" s="31"/>
      <c r="K3" s="31"/>
      <c r="L3" s="31"/>
    </row>
    <row r="4" spans="1:12" ht="29.25" customHeight="1" x14ac:dyDescent="0.25">
      <c r="E4" s="31" t="s">
        <v>35</v>
      </c>
      <c r="F4" s="31"/>
      <c r="G4" s="31"/>
      <c r="H4" s="31"/>
      <c r="I4" s="31"/>
      <c r="J4" s="31"/>
      <c r="K4" s="31"/>
      <c r="L4" s="31"/>
    </row>
    <row r="5" spans="1:12" ht="15" customHeight="1" x14ac:dyDescent="0.25">
      <c r="F5" s="1"/>
      <c r="G5" s="1"/>
      <c r="H5" s="1"/>
    </row>
    <row r="6" spans="1:12" ht="15" customHeight="1" x14ac:dyDescent="0.3">
      <c r="D6" s="33"/>
      <c r="E6" s="33"/>
      <c r="F6" s="33"/>
      <c r="G6" s="2"/>
      <c r="H6" s="2"/>
    </row>
    <row r="7" spans="1:12" ht="15" customHeight="1" x14ac:dyDescent="0.25">
      <c r="A7" s="30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4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8.7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 hidden="1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" hidden="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75" x14ac:dyDescent="0.25">
      <c r="L14" s="1" t="s">
        <v>21</v>
      </c>
    </row>
    <row r="15" spans="1:12" ht="33" customHeight="1" x14ac:dyDescent="0.25">
      <c r="A15" s="32" t="s">
        <v>0</v>
      </c>
      <c r="B15" s="32"/>
      <c r="C15" s="32"/>
      <c r="D15" s="32"/>
      <c r="E15" s="32"/>
      <c r="F15" s="32" t="s">
        <v>1</v>
      </c>
      <c r="G15" s="32" t="s">
        <v>37</v>
      </c>
      <c r="H15" s="32"/>
      <c r="I15" s="29" t="s">
        <v>40</v>
      </c>
      <c r="J15" s="29"/>
      <c r="K15" s="29" t="s">
        <v>36</v>
      </c>
      <c r="L15" s="29"/>
    </row>
    <row r="16" spans="1:12" ht="112.5" x14ac:dyDescent="0.2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2"/>
      <c r="G16" s="3" t="s">
        <v>27</v>
      </c>
      <c r="H16" s="3" t="s">
        <v>7</v>
      </c>
      <c r="I16" s="4" t="s">
        <v>27</v>
      </c>
      <c r="J16" s="4" t="s">
        <v>7</v>
      </c>
      <c r="K16" s="4" t="s">
        <v>27</v>
      </c>
      <c r="L16" s="4" t="s">
        <v>7</v>
      </c>
    </row>
    <row r="17" spans="1:12" ht="18.75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66.75" customHeight="1" x14ac:dyDescent="0.25">
      <c r="A18" s="3">
        <v>939</v>
      </c>
      <c r="B18" s="5"/>
      <c r="C18" s="5"/>
      <c r="D18" s="5"/>
      <c r="E18" s="5"/>
      <c r="F18" s="21" t="s">
        <v>8</v>
      </c>
      <c r="G18" s="19">
        <f>G41</f>
        <v>47632.2</v>
      </c>
      <c r="H18" s="19">
        <f>H41</f>
        <v>6084.1</v>
      </c>
      <c r="I18" s="20">
        <f>I41</f>
        <v>11020.6</v>
      </c>
      <c r="J18" s="20">
        <v>0</v>
      </c>
      <c r="K18" s="20">
        <f>I18*100/G18</f>
        <v>23.136869596617416</v>
      </c>
      <c r="L18" s="20">
        <v>0</v>
      </c>
    </row>
    <row r="19" spans="1:12" ht="155.25" x14ac:dyDescent="0.25">
      <c r="A19" s="3">
        <v>939</v>
      </c>
      <c r="B19" s="5"/>
      <c r="C19" s="5"/>
      <c r="D19" s="5"/>
      <c r="E19" s="5"/>
      <c r="F19" s="21" t="s">
        <v>32</v>
      </c>
      <c r="G19" s="6">
        <f>G20+G25</f>
        <v>900</v>
      </c>
      <c r="H19" s="6">
        <v>0</v>
      </c>
      <c r="I19" s="7">
        <f>I20+I25</f>
        <v>475.09999999999997</v>
      </c>
      <c r="J19" s="7">
        <v>0</v>
      </c>
      <c r="K19" s="7">
        <f t="shared" ref="K19:K41" si="0">I19*100/G19</f>
        <v>52.788888888888891</v>
      </c>
      <c r="L19" s="7">
        <v>0</v>
      </c>
    </row>
    <row r="20" spans="1:12" ht="34.5" x14ac:dyDescent="0.25">
      <c r="A20" s="3">
        <v>939</v>
      </c>
      <c r="B20" s="8" t="s">
        <v>18</v>
      </c>
      <c r="C20" s="5"/>
      <c r="D20" s="5"/>
      <c r="E20" s="5"/>
      <c r="F20" s="21" t="s">
        <v>9</v>
      </c>
      <c r="G20" s="19">
        <v>800</v>
      </c>
      <c r="H20" s="19">
        <v>0</v>
      </c>
      <c r="I20" s="20">
        <f>I21</f>
        <v>449.9</v>
      </c>
      <c r="J20" s="20">
        <v>0</v>
      </c>
      <c r="K20" s="20">
        <f t="shared" si="0"/>
        <v>56.237499999999997</v>
      </c>
      <c r="L20" s="20">
        <v>0</v>
      </c>
    </row>
    <row r="21" spans="1:12" ht="34.5" x14ac:dyDescent="0.25">
      <c r="A21" s="3">
        <v>939</v>
      </c>
      <c r="B21" s="9" t="s">
        <v>18</v>
      </c>
      <c r="C21" s="3">
        <v>13</v>
      </c>
      <c r="D21" s="5"/>
      <c r="E21" s="5"/>
      <c r="F21" s="21" t="s">
        <v>10</v>
      </c>
      <c r="G21" s="6">
        <v>800</v>
      </c>
      <c r="H21" s="6">
        <v>0</v>
      </c>
      <c r="I21" s="7">
        <f>I22</f>
        <v>449.9</v>
      </c>
      <c r="J21" s="7">
        <v>0</v>
      </c>
      <c r="K21" s="7">
        <f t="shared" si="0"/>
        <v>56.237499999999997</v>
      </c>
      <c r="L21" s="7">
        <v>0</v>
      </c>
    </row>
    <row r="22" spans="1:12" ht="155.25" x14ac:dyDescent="0.25">
      <c r="A22" s="3">
        <v>939</v>
      </c>
      <c r="B22" s="8" t="s">
        <v>18</v>
      </c>
      <c r="C22" s="3">
        <v>13</v>
      </c>
      <c r="D22" s="3" t="s">
        <v>11</v>
      </c>
      <c r="E22" s="5"/>
      <c r="F22" s="21" t="s">
        <v>32</v>
      </c>
      <c r="G22" s="6">
        <v>800</v>
      </c>
      <c r="H22" s="6">
        <v>0</v>
      </c>
      <c r="I22" s="7">
        <f>I23</f>
        <v>449.9</v>
      </c>
      <c r="J22" s="7">
        <v>0</v>
      </c>
      <c r="K22" s="7">
        <f t="shared" si="0"/>
        <v>56.237499999999997</v>
      </c>
      <c r="L22" s="7">
        <v>0</v>
      </c>
    </row>
    <row r="23" spans="1:12" ht="69" x14ac:dyDescent="0.25">
      <c r="A23" s="3">
        <v>939</v>
      </c>
      <c r="B23" s="9" t="s">
        <v>18</v>
      </c>
      <c r="C23" s="3">
        <v>13</v>
      </c>
      <c r="D23" s="3" t="s">
        <v>11</v>
      </c>
      <c r="E23" s="3">
        <v>200</v>
      </c>
      <c r="F23" s="21" t="s">
        <v>12</v>
      </c>
      <c r="G23" s="6">
        <v>800</v>
      </c>
      <c r="H23" s="6">
        <v>0</v>
      </c>
      <c r="I23" s="7">
        <f>I24</f>
        <v>449.9</v>
      </c>
      <c r="J23" s="7">
        <v>0</v>
      </c>
      <c r="K23" s="7">
        <f t="shared" si="0"/>
        <v>56.237499999999997</v>
      </c>
      <c r="L23" s="7">
        <v>0</v>
      </c>
    </row>
    <row r="24" spans="1:12" ht="69" x14ac:dyDescent="0.25">
      <c r="A24" s="3">
        <v>939</v>
      </c>
      <c r="B24" s="8" t="s">
        <v>18</v>
      </c>
      <c r="C24" s="3">
        <v>13</v>
      </c>
      <c r="D24" s="3" t="s">
        <v>11</v>
      </c>
      <c r="E24" s="3">
        <v>240</v>
      </c>
      <c r="F24" s="21" t="s">
        <v>13</v>
      </c>
      <c r="G24" s="6">
        <v>800</v>
      </c>
      <c r="H24" s="6">
        <v>0</v>
      </c>
      <c r="I24" s="7">
        <v>449.9</v>
      </c>
      <c r="J24" s="7">
        <v>0</v>
      </c>
      <c r="K24" s="7">
        <f t="shared" si="0"/>
        <v>56.237499999999997</v>
      </c>
      <c r="L24" s="7">
        <v>0</v>
      </c>
    </row>
    <row r="25" spans="1:12" ht="18.75" x14ac:dyDescent="0.25">
      <c r="A25" s="3">
        <v>939</v>
      </c>
      <c r="B25" s="10">
        <v>7</v>
      </c>
      <c r="C25" s="10" t="s">
        <v>33</v>
      </c>
      <c r="D25" s="11" t="s">
        <v>33</v>
      </c>
      <c r="E25" s="12" t="s">
        <v>33</v>
      </c>
      <c r="F25" s="22" t="s">
        <v>31</v>
      </c>
      <c r="G25" s="27">
        <v>100</v>
      </c>
      <c r="H25" s="19">
        <v>0</v>
      </c>
      <c r="I25" s="20">
        <f>I26</f>
        <v>25.2</v>
      </c>
      <c r="J25" s="20">
        <v>0</v>
      </c>
      <c r="K25" s="20">
        <f t="shared" si="0"/>
        <v>25.2</v>
      </c>
      <c r="L25" s="20">
        <v>0</v>
      </c>
    </row>
    <row r="26" spans="1:12" ht="58.5" customHeight="1" x14ac:dyDescent="0.25">
      <c r="A26" s="3">
        <v>939</v>
      </c>
      <c r="B26" s="10">
        <v>7</v>
      </c>
      <c r="C26" s="10">
        <v>5</v>
      </c>
      <c r="D26" s="11"/>
      <c r="E26" s="12"/>
      <c r="F26" s="23" t="s">
        <v>41</v>
      </c>
      <c r="G26" s="13">
        <v>100</v>
      </c>
      <c r="H26" s="6">
        <v>0</v>
      </c>
      <c r="I26" s="7">
        <f>I27</f>
        <v>25.2</v>
      </c>
      <c r="J26" s="7">
        <v>0</v>
      </c>
      <c r="K26" s="7">
        <f t="shared" si="0"/>
        <v>25.2</v>
      </c>
      <c r="L26" s="7">
        <v>0</v>
      </c>
    </row>
    <row r="27" spans="1:12" ht="155.25" x14ac:dyDescent="0.25">
      <c r="A27" s="3">
        <v>939</v>
      </c>
      <c r="B27" s="10">
        <v>7</v>
      </c>
      <c r="C27" s="10">
        <v>5</v>
      </c>
      <c r="D27" s="11" t="s">
        <v>11</v>
      </c>
      <c r="E27" s="12" t="s">
        <v>33</v>
      </c>
      <c r="F27" s="22" t="s">
        <v>32</v>
      </c>
      <c r="G27" s="13">
        <v>100</v>
      </c>
      <c r="H27" s="6">
        <v>0</v>
      </c>
      <c r="I27" s="7">
        <f>I28</f>
        <v>25.2</v>
      </c>
      <c r="J27" s="7">
        <v>0</v>
      </c>
      <c r="K27" s="7">
        <f t="shared" si="0"/>
        <v>25.2</v>
      </c>
      <c r="L27" s="7">
        <v>0</v>
      </c>
    </row>
    <row r="28" spans="1:12" ht="69" x14ac:dyDescent="0.25">
      <c r="A28" s="3">
        <v>939</v>
      </c>
      <c r="B28" s="10">
        <v>7</v>
      </c>
      <c r="C28" s="10">
        <v>5</v>
      </c>
      <c r="D28" s="11" t="s">
        <v>11</v>
      </c>
      <c r="E28" s="12">
        <v>200</v>
      </c>
      <c r="F28" s="23" t="s">
        <v>12</v>
      </c>
      <c r="G28" s="13">
        <v>100</v>
      </c>
      <c r="H28" s="6">
        <v>0</v>
      </c>
      <c r="I28" s="7">
        <f>I29</f>
        <v>25.2</v>
      </c>
      <c r="J28" s="7">
        <v>0</v>
      </c>
      <c r="K28" s="7">
        <f t="shared" si="0"/>
        <v>25.2</v>
      </c>
      <c r="L28" s="7">
        <v>0</v>
      </c>
    </row>
    <row r="29" spans="1:12" ht="69" x14ac:dyDescent="0.25">
      <c r="A29" s="3">
        <v>939</v>
      </c>
      <c r="B29" s="10">
        <v>7</v>
      </c>
      <c r="C29" s="10">
        <v>5</v>
      </c>
      <c r="D29" s="11" t="s">
        <v>11</v>
      </c>
      <c r="E29" s="12">
        <v>240</v>
      </c>
      <c r="F29" s="22" t="s">
        <v>13</v>
      </c>
      <c r="G29" s="13">
        <v>100</v>
      </c>
      <c r="H29" s="6">
        <v>0</v>
      </c>
      <c r="I29" s="7">
        <v>25.2</v>
      </c>
      <c r="J29" s="7">
        <v>0</v>
      </c>
      <c r="K29" s="7">
        <f t="shared" si="0"/>
        <v>25.2</v>
      </c>
      <c r="L29" s="7">
        <v>0</v>
      </c>
    </row>
    <row r="30" spans="1:12" ht="103.5" x14ac:dyDescent="0.25">
      <c r="A30" s="3">
        <v>939</v>
      </c>
      <c r="B30" s="3"/>
      <c r="C30" s="3"/>
      <c r="D30" s="3"/>
      <c r="E30" s="3"/>
      <c r="F30" s="24" t="s">
        <v>30</v>
      </c>
      <c r="G30" s="6">
        <f>G31</f>
        <v>44832.2</v>
      </c>
      <c r="H30" s="6">
        <f>H31</f>
        <v>6084.1</v>
      </c>
      <c r="I30" s="7">
        <f>I31</f>
        <v>10545.5</v>
      </c>
      <c r="J30" s="7">
        <v>0</v>
      </c>
      <c r="K30" s="7">
        <f t="shared" si="0"/>
        <v>23.522155950410642</v>
      </c>
      <c r="L30" s="7">
        <v>0</v>
      </c>
    </row>
    <row r="31" spans="1:12" ht="51.75" x14ac:dyDescent="0.25">
      <c r="A31" s="3">
        <v>939</v>
      </c>
      <c r="B31" s="9" t="s">
        <v>20</v>
      </c>
      <c r="C31" s="3"/>
      <c r="D31" s="3"/>
      <c r="E31" s="3"/>
      <c r="F31" s="21" t="s">
        <v>14</v>
      </c>
      <c r="G31" s="14">
        <f t="shared" ref="G31:H34" si="1">G32</f>
        <v>44832.2</v>
      </c>
      <c r="H31" s="14">
        <f t="shared" si="1"/>
        <v>6084.1</v>
      </c>
      <c r="I31" s="7">
        <f>I32</f>
        <v>10545.5</v>
      </c>
      <c r="J31" s="7">
        <v>0</v>
      </c>
      <c r="K31" s="7">
        <f t="shared" si="0"/>
        <v>23.522155950410642</v>
      </c>
      <c r="L31" s="7">
        <v>0</v>
      </c>
    </row>
    <row r="32" spans="1:12" ht="18.75" x14ac:dyDescent="0.25">
      <c r="A32" s="3">
        <v>939</v>
      </c>
      <c r="B32" s="9" t="s">
        <v>20</v>
      </c>
      <c r="C32" s="9" t="s">
        <v>19</v>
      </c>
      <c r="D32" s="3"/>
      <c r="E32" s="3"/>
      <c r="F32" s="21" t="s">
        <v>15</v>
      </c>
      <c r="G32" s="28">
        <f>G33</f>
        <v>44832.2</v>
      </c>
      <c r="H32" s="28">
        <f t="shared" si="1"/>
        <v>6084.1</v>
      </c>
      <c r="I32" s="20">
        <f>I33</f>
        <v>10545.5</v>
      </c>
      <c r="J32" s="20">
        <v>0</v>
      </c>
      <c r="K32" s="20">
        <f t="shared" si="0"/>
        <v>23.522155950410642</v>
      </c>
      <c r="L32" s="20">
        <v>0</v>
      </c>
    </row>
    <row r="33" spans="1:12" ht="103.5" x14ac:dyDescent="0.25">
      <c r="A33" s="3">
        <v>939</v>
      </c>
      <c r="B33" s="9" t="s">
        <v>20</v>
      </c>
      <c r="C33" s="9" t="s">
        <v>19</v>
      </c>
      <c r="D33" s="3" t="s">
        <v>16</v>
      </c>
      <c r="E33" s="3"/>
      <c r="F33" s="21" t="s">
        <v>30</v>
      </c>
      <c r="G33" s="14">
        <f t="shared" si="1"/>
        <v>44832.2</v>
      </c>
      <c r="H33" s="14">
        <f t="shared" si="1"/>
        <v>6084.1</v>
      </c>
      <c r="I33" s="7">
        <f>I34</f>
        <v>10545.5</v>
      </c>
      <c r="J33" s="7">
        <v>0</v>
      </c>
      <c r="K33" s="7">
        <f t="shared" si="0"/>
        <v>23.522155950410642</v>
      </c>
      <c r="L33" s="7">
        <v>0</v>
      </c>
    </row>
    <row r="34" spans="1:12" ht="86.25" x14ac:dyDescent="0.25">
      <c r="A34" s="3">
        <v>939</v>
      </c>
      <c r="B34" s="9" t="s">
        <v>20</v>
      </c>
      <c r="C34" s="9" t="s">
        <v>19</v>
      </c>
      <c r="D34" s="3" t="s">
        <v>16</v>
      </c>
      <c r="E34" s="3">
        <v>600</v>
      </c>
      <c r="F34" s="21" t="s">
        <v>28</v>
      </c>
      <c r="G34" s="14">
        <f t="shared" si="1"/>
        <v>44832.2</v>
      </c>
      <c r="H34" s="14">
        <f t="shared" si="1"/>
        <v>6084.1</v>
      </c>
      <c r="I34" s="7">
        <f>I35</f>
        <v>10545.5</v>
      </c>
      <c r="J34" s="7">
        <v>0</v>
      </c>
      <c r="K34" s="7">
        <f t="shared" si="0"/>
        <v>23.522155950410642</v>
      </c>
      <c r="L34" s="7">
        <v>0</v>
      </c>
    </row>
    <row r="35" spans="1:12" ht="34.5" x14ac:dyDescent="0.25">
      <c r="A35" s="3">
        <v>939</v>
      </c>
      <c r="B35" s="9" t="s">
        <v>20</v>
      </c>
      <c r="C35" s="9" t="s">
        <v>19</v>
      </c>
      <c r="D35" s="3" t="s">
        <v>16</v>
      </c>
      <c r="E35" s="3">
        <v>610</v>
      </c>
      <c r="F35" s="21" t="s">
        <v>29</v>
      </c>
      <c r="G35" s="15">
        <v>44832.2</v>
      </c>
      <c r="H35" s="14">
        <v>6084.1</v>
      </c>
      <c r="I35" s="7">
        <v>10545.5</v>
      </c>
      <c r="J35" s="7">
        <v>0</v>
      </c>
      <c r="K35" s="7">
        <f t="shared" si="0"/>
        <v>23.522155950410642</v>
      </c>
      <c r="L35" s="7">
        <v>0</v>
      </c>
    </row>
    <row r="36" spans="1:12" ht="42.75" customHeight="1" x14ac:dyDescent="0.25">
      <c r="A36" s="16">
        <v>939</v>
      </c>
      <c r="B36" s="17">
        <v>4</v>
      </c>
      <c r="C36" s="17"/>
      <c r="D36" s="3"/>
      <c r="E36" s="3"/>
      <c r="F36" s="25" t="s">
        <v>22</v>
      </c>
      <c r="G36" s="28">
        <f t="shared" ref="G36:H39" si="2">G37</f>
        <v>1900</v>
      </c>
      <c r="H36" s="28">
        <f t="shared" si="2"/>
        <v>0</v>
      </c>
      <c r="I36" s="20">
        <v>0</v>
      </c>
      <c r="J36" s="20">
        <v>0</v>
      </c>
      <c r="K36" s="20">
        <f t="shared" si="0"/>
        <v>0</v>
      </c>
      <c r="L36" s="20">
        <v>0</v>
      </c>
    </row>
    <row r="37" spans="1:12" ht="39" customHeight="1" x14ac:dyDescent="0.25">
      <c r="A37" s="16">
        <v>939</v>
      </c>
      <c r="B37" s="17">
        <v>4</v>
      </c>
      <c r="C37" s="17">
        <v>9</v>
      </c>
      <c r="D37" s="3"/>
      <c r="E37" s="3"/>
      <c r="F37" s="26" t="s">
        <v>23</v>
      </c>
      <c r="G37" s="14">
        <f>G47+G38</f>
        <v>1900</v>
      </c>
      <c r="H37" s="14">
        <f>H47+H38</f>
        <v>0</v>
      </c>
      <c r="I37" s="7">
        <v>0</v>
      </c>
      <c r="J37" s="7">
        <v>0</v>
      </c>
      <c r="K37" s="7">
        <f t="shared" si="0"/>
        <v>0</v>
      </c>
      <c r="L37" s="7">
        <v>0</v>
      </c>
    </row>
    <row r="38" spans="1:12" ht="245.25" customHeight="1" x14ac:dyDescent="0.25">
      <c r="A38" s="16">
        <v>939</v>
      </c>
      <c r="B38" s="17">
        <v>4</v>
      </c>
      <c r="C38" s="17">
        <v>9</v>
      </c>
      <c r="D38" s="3" t="s">
        <v>26</v>
      </c>
      <c r="E38" s="3"/>
      <c r="F38" s="25" t="s">
        <v>34</v>
      </c>
      <c r="G38" s="15">
        <f t="shared" si="2"/>
        <v>1900</v>
      </c>
      <c r="H38" s="15">
        <f t="shared" si="2"/>
        <v>0</v>
      </c>
      <c r="I38" s="7">
        <v>0</v>
      </c>
      <c r="J38" s="7">
        <v>0</v>
      </c>
      <c r="K38" s="7">
        <f t="shared" si="0"/>
        <v>0</v>
      </c>
      <c r="L38" s="7">
        <v>0</v>
      </c>
    </row>
    <row r="39" spans="1:12" ht="86.25" x14ac:dyDescent="0.25">
      <c r="A39" s="16">
        <v>939</v>
      </c>
      <c r="B39" s="17">
        <v>4</v>
      </c>
      <c r="C39" s="17">
        <v>9</v>
      </c>
      <c r="D39" s="3" t="s">
        <v>26</v>
      </c>
      <c r="E39" s="3">
        <v>600</v>
      </c>
      <c r="F39" s="25" t="s">
        <v>28</v>
      </c>
      <c r="G39" s="15">
        <f t="shared" si="2"/>
        <v>1900</v>
      </c>
      <c r="H39" s="15">
        <f t="shared" si="2"/>
        <v>0</v>
      </c>
      <c r="I39" s="7">
        <v>0</v>
      </c>
      <c r="J39" s="7">
        <v>0</v>
      </c>
      <c r="K39" s="7">
        <f t="shared" si="0"/>
        <v>0</v>
      </c>
      <c r="L39" s="7">
        <v>0</v>
      </c>
    </row>
    <row r="40" spans="1:12" ht="34.5" customHeight="1" x14ac:dyDescent="0.25">
      <c r="A40" s="16">
        <v>939</v>
      </c>
      <c r="B40" s="17">
        <v>4</v>
      </c>
      <c r="C40" s="17">
        <v>9</v>
      </c>
      <c r="D40" s="3" t="s">
        <v>26</v>
      </c>
      <c r="E40" s="3">
        <v>610</v>
      </c>
      <c r="F40" s="25" t="s">
        <v>29</v>
      </c>
      <c r="G40" s="14">
        <f>[1]Новый_1!$Q$65</f>
        <v>1900</v>
      </c>
      <c r="H40" s="15">
        <v>0</v>
      </c>
      <c r="I40" s="7">
        <v>0</v>
      </c>
      <c r="J40" s="7">
        <v>0</v>
      </c>
      <c r="K40" s="7">
        <f t="shared" si="0"/>
        <v>0</v>
      </c>
      <c r="L40" s="7">
        <v>0</v>
      </c>
    </row>
    <row r="41" spans="1:12" ht="23.25" customHeight="1" x14ac:dyDescent="0.25">
      <c r="A41" s="5"/>
      <c r="B41" s="5"/>
      <c r="C41" s="5"/>
      <c r="D41" s="5"/>
      <c r="E41" s="5"/>
      <c r="F41" s="18" t="s">
        <v>17</v>
      </c>
      <c r="G41" s="19">
        <f>G36+G30+G19</f>
        <v>47632.2</v>
      </c>
      <c r="H41" s="19">
        <f>H19+H30</f>
        <v>6084.1</v>
      </c>
      <c r="I41" s="20">
        <f>I36+I30+I19</f>
        <v>11020.6</v>
      </c>
      <c r="J41" s="20">
        <v>0</v>
      </c>
      <c r="K41" s="20">
        <f t="shared" si="0"/>
        <v>23.136869596617416</v>
      </c>
      <c r="L41" s="20">
        <v>0</v>
      </c>
    </row>
  </sheetData>
  <mergeCells count="11">
    <mergeCell ref="I15:J15"/>
    <mergeCell ref="K15:L15"/>
    <mergeCell ref="A7:L13"/>
    <mergeCell ref="E1:L1"/>
    <mergeCell ref="E2:L2"/>
    <mergeCell ref="E3:L3"/>
    <mergeCell ref="E4:L4"/>
    <mergeCell ref="A15:E15"/>
    <mergeCell ref="F15:F16"/>
    <mergeCell ref="G15:H15"/>
    <mergeCell ref="D6:F6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2022-07-20T12:12:38Z</dcterms:modified>
</cp:coreProperties>
</file>