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910" tabRatio="86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<sst xmlns="http://schemas.openxmlformats.org/spreadsheetml/2006/main" count="40" uniqueCount="37">
  <si>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Налоги на имущество</t>
  </si>
  <si>
    <t>Налог на имущество физических лиц</t>
  </si>
  <si>
    <t>Земельный налог</t>
  </si>
  <si>
    <t>ВСЕГО ДОХОДОВ</t>
  </si>
  <si>
    <t>Штрафы, санкции, возмещение ущерба</t>
  </si>
  <si>
    <t xml:space="preserve"> 1 06 00000 00 0000 000</t>
  </si>
  <si>
    <t xml:space="preserve">БЕЗВОЗМЕЗДНЫЕ ПОСТУПЛЕНИЯ </t>
  </si>
  <si>
    <t xml:space="preserve"> 2 02 02000 00 0000 151</t>
  </si>
  <si>
    <t xml:space="preserve"> 2 02 01000 00 0000 151</t>
  </si>
  <si>
    <t xml:space="preserve"> 2 02 00000 00 0000 000</t>
  </si>
  <si>
    <t xml:space="preserve"> 1 06 01000 00 0000 110</t>
  </si>
  <si>
    <t xml:space="preserve"> 1 06 06000 00 0000 110</t>
  </si>
  <si>
    <t>тыс. рублей</t>
  </si>
  <si>
    <t>Безвозмездные поступления от других бюджетов бюджетной системы Российской Федерации</t>
  </si>
  <si>
    <t>1 16 00000 00 0000 000</t>
  </si>
  <si>
    <t xml:space="preserve">Процент исполнения </t>
  </si>
  <si>
    <t xml:space="preserve"> 2 02 03000 00 0000 151</t>
  </si>
  <si>
    <t xml:space="preserve">НАЛОГОВЫЕ И НЕНАЛОГОВЫЕ ДОХОДЫ </t>
  </si>
  <si>
    <t xml:space="preserve">Код бюджетной классификации </t>
  </si>
  <si>
    <t>Наименование показателя</t>
  </si>
  <si>
    <t>1 00 00000 00 0000 000</t>
  </si>
  <si>
    <t>2 00 00000 00 0000 000</t>
  </si>
  <si>
    <t>Субсидии бюджетам бюджетной системы Российской Федерации (межбюджетные субсидии)</t>
  </si>
  <si>
    <t>Исполнено за 2016 год</t>
  </si>
  <si>
    <t>Утверждено на 2016 год с учетом изменений</t>
  </si>
  <si>
    <t>1 16 90000 00 0000 140</t>
  </si>
  <si>
    <t>Прочие поступления от денежных взысканий (штрафов) и иных сумм в возмещение ущерба</t>
  </si>
  <si>
    <t>Дотации  бюджетам бюджетной системы  Российской Федерации</t>
  </si>
  <si>
    <t xml:space="preserve">Субвенции бюджетам бюджетной системы Российской Федерации </t>
  </si>
  <si>
    <t>Доходы бюджета Куйбышевского внутригородского района  городского округа Самара Самарской области за 2016 год по кодам видов доходов, подвидов доходов</t>
  </si>
  <si>
    <t xml:space="preserve">                                                                                                                                       к Решению Совета депутатов Куйбышевского внутригородского района городского округа Самара</t>
  </si>
  <si>
    <t xml:space="preserve">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</si>
  <si>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</t>
  </si>
  <si>
    <t xml:space="preserve"> от "        "__________________2017 г. №  </t>
  </si>
  <si>
    <t>Приложение 2</t>
  </si>
  <si>
    <t>св.100,0</t>
  </si>
  <si>
    <t>* св.-свыше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</si>
</sst>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р_._-;\-* #,##0.0_р_._-;_-* &quot;-&quot;??_р_._-;_-@_-"/>
    <numFmt numFmtId="194" formatCode="00\.00\.00"/>
    <numFmt numFmtId="195" formatCode="0000\.00\.00"/>
    <numFmt numFmtId="196" formatCode="000"/>
    <numFmt numFmtId="197" formatCode="000\.00\.000\.0"/>
    <numFmt numFmtId="198" formatCode="00\.00"/>
    <numFmt numFmtId="199" formatCode="#,##0.00;[Red]\-#,##0.00;0.00"/>
    <numFmt numFmtId="200" formatCode="000\.00"/>
    <numFmt numFmtId="201" formatCode="_-* #,##0_р_._-;\-* #,##0_р_._-;_-* &quot;-&quot;??_р_._-;_-@_-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3"/>
      <color indexed="8"/>
      <name val="Arial"/>
      <family val="2"/>
    </font>
    <font>
      <sz val="14"/>
      <color indexed="9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9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right" vertical="center"/>
    </xf>
    <xf numFmtId="174" fontId="11" fillId="3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174" fontId="17" fillId="33" borderId="0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right" vertical="center"/>
    </xf>
    <xf numFmtId="174" fontId="11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justify" vertical="center"/>
    </xf>
    <xf numFmtId="0" fontId="20" fillId="33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22" fillId="33" borderId="0" xfId="0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174" fontId="21" fillId="33" borderId="0" xfId="0" applyNumberFormat="1" applyFont="1" applyFill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174" fontId="11" fillId="33" borderId="0" xfId="0" applyNumberFormat="1" applyFont="1" applyFill="1" applyBorder="1" applyAlignment="1">
      <alignment horizontal="right" vertical="center"/>
    </xf>
    <xf numFmtId="174" fontId="23" fillId="33" borderId="0" xfId="0" applyNumberFormat="1" applyFont="1" applyFill="1" applyBorder="1" applyAlignment="1">
      <alignment horizontal="right" vertical="center"/>
    </xf>
    <xf numFmtId="177" fontId="23" fillId="33" borderId="0" xfId="61" applyNumberFormat="1" applyFont="1" applyFill="1" applyBorder="1" applyAlignment="1">
      <alignment horizontal="right" vertical="center"/>
    </xf>
    <xf numFmtId="174" fontId="24" fillId="33" borderId="10" xfId="0" applyNumberFormat="1" applyFont="1" applyFill="1" applyBorder="1" applyAlignment="1">
      <alignment horizontal="right" vertical="center"/>
    </xf>
    <xf numFmtId="177" fontId="24" fillId="33" borderId="10" xfId="61" applyNumberFormat="1" applyFont="1" applyFill="1" applyBorder="1" applyAlignment="1">
      <alignment horizontal="right" vertical="center"/>
    </xf>
    <xf numFmtId="174" fontId="25" fillId="33" borderId="10" xfId="0" applyNumberFormat="1" applyFont="1" applyFill="1" applyBorder="1" applyAlignment="1">
      <alignment horizontal="right" vertical="center"/>
    </xf>
    <xf numFmtId="174" fontId="26" fillId="33" borderId="10" xfId="0" applyNumberFormat="1" applyFont="1" applyFill="1" applyBorder="1" applyAlignment="1">
      <alignment horizontal="right" vertical="center"/>
    </xf>
    <xf numFmtId="174" fontId="27" fillId="33" borderId="10" xfId="0" applyNumberFormat="1" applyFont="1" applyFill="1" applyBorder="1" applyAlignment="1">
      <alignment horizontal="right" vertical="center"/>
    </xf>
    <xf numFmtId="177" fontId="26" fillId="33" borderId="10" xfId="61" applyNumberFormat="1" applyFont="1" applyFill="1" applyBorder="1" applyAlignment="1">
      <alignment horizontal="right" vertical="center"/>
    </xf>
    <xf numFmtId="174" fontId="12" fillId="33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74" fontId="12" fillId="3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174" fontId="12" fillId="3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4" fontId="12" fillId="33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60" zoomScaleNormal="60" workbookViewId="0" topLeftCell="A1">
      <selection activeCell="A21" sqref="A21:B21"/>
    </sheetView>
  </sheetViews>
  <sheetFormatPr defaultColWidth="9.25390625" defaultRowHeight="18.75" customHeight="1"/>
  <cols>
    <col min="1" max="1" width="30.625" style="26" customWidth="1"/>
    <col min="2" max="2" width="83.00390625" style="27" customWidth="1"/>
    <col min="3" max="3" width="17.25390625" style="28" customWidth="1"/>
    <col min="4" max="4" width="17.875" style="28" customWidth="1"/>
    <col min="5" max="5" width="14.75390625" style="17" customWidth="1"/>
    <col min="6" max="16384" width="9.25390625" style="17" customWidth="1"/>
  </cols>
  <sheetData>
    <row r="1" spans="1:5" s="8" customFormat="1" ht="15" customHeight="1">
      <c r="A1" s="40" t="s">
        <v>31</v>
      </c>
      <c r="B1" s="41"/>
      <c r="C1" s="47" t="s">
        <v>34</v>
      </c>
      <c r="D1" s="48"/>
      <c r="E1" s="48"/>
    </row>
    <row r="2" spans="1:5" s="8" customFormat="1" ht="70.5" customHeight="1">
      <c r="A2" s="38"/>
      <c r="B2" s="39"/>
      <c r="C2" s="43" t="s">
        <v>30</v>
      </c>
      <c r="D2" s="44"/>
      <c r="E2" s="44"/>
    </row>
    <row r="3" spans="1:5" s="8" customFormat="1" ht="26.25" customHeight="1">
      <c r="A3" s="38" t="s">
        <v>32</v>
      </c>
      <c r="B3" s="38"/>
      <c r="C3" s="45" t="s">
        <v>33</v>
      </c>
      <c r="D3" s="46"/>
      <c r="E3" s="46"/>
    </row>
    <row r="4" spans="1:5" s="8" customFormat="1" ht="19.5" customHeight="1">
      <c r="A4" s="9"/>
      <c r="B4" s="10"/>
      <c r="C4" s="10"/>
      <c r="D4" s="10"/>
      <c r="E4" s="10"/>
    </row>
    <row r="5" spans="1:5" s="8" customFormat="1" ht="36" customHeight="1">
      <c r="A5" s="42" t="s">
        <v>29</v>
      </c>
      <c r="B5" s="42"/>
      <c r="C5" s="42"/>
      <c r="D5" s="42"/>
      <c r="E5" s="42"/>
    </row>
    <row r="6" spans="1:5" s="14" customFormat="1" ht="12.75" customHeight="1">
      <c r="A6" s="11"/>
      <c r="B6" s="12"/>
      <c r="C6" s="13"/>
      <c r="D6" s="13"/>
      <c r="E6" s="29" t="s">
        <v>12</v>
      </c>
    </row>
    <row r="7" spans="1:5" s="16" customFormat="1" ht="61.5" customHeight="1">
      <c r="A7" s="15" t="s">
        <v>18</v>
      </c>
      <c r="B7" s="3" t="s">
        <v>19</v>
      </c>
      <c r="C7" s="15" t="s">
        <v>24</v>
      </c>
      <c r="D7" s="15" t="s">
        <v>23</v>
      </c>
      <c r="E7" s="15" t="s">
        <v>15</v>
      </c>
    </row>
    <row r="8" spans="1:5" ht="20.25" customHeight="1">
      <c r="A8" s="6" t="s">
        <v>20</v>
      </c>
      <c r="B8" s="1" t="s">
        <v>17</v>
      </c>
      <c r="C8" s="32">
        <f>C12+C9</f>
        <v>44140.6</v>
      </c>
      <c r="D8" s="32">
        <f>D12+D9</f>
        <v>35761.6</v>
      </c>
      <c r="E8" s="33">
        <f>D8/C8*100</f>
        <v>81.01747597449966</v>
      </c>
    </row>
    <row r="9" spans="1:5" ht="23.25" customHeight="1">
      <c r="A9" s="6" t="s">
        <v>5</v>
      </c>
      <c r="B9" s="1" t="s">
        <v>0</v>
      </c>
      <c r="C9" s="32">
        <f>SUM(C10:C11)</f>
        <v>42613.9</v>
      </c>
      <c r="D9" s="34">
        <f>SUM(D10:D11)</f>
        <v>34249</v>
      </c>
      <c r="E9" s="33">
        <f>D9/C9*100</f>
        <v>80.37048944123866</v>
      </c>
    </row>
    <row r="10" spans="1:5" ht="23.25" customHeight="1">
      <c r="A10" s="5" t="s">
        <v>10</v>
      </c>
      <c r="B10" s="2" t="s">
        <v>1</v>
      </c>
      <c r="C10" s="35">
        <v>10182.7</v>
      </c>
      <c r="D10" s="36">
        <v>9709.4</v>
      </c>
      <c r="E10" s="37">
        <f aca="true" t="shared" si="0" ref="E10:E19">D10/C10*100</f>
        <v>95.35192041403556</v>
      </c>
    </row>
    <row r="11" spans="1:5" ht="22.5" customHeight="1">
      <c r="A11" s="5" t="s">
        <v>11</v>
      </c>
      <c r="B11" s="2" t="s">
        <v>2</v>
      </c>
      <c r="C11" s="35">
        <v>32431.2</v>
      </c>
      <c r="D11" s="36">
        <v>24539.6</v>
      </c>
      <c r="E11" s="37">
        <f t="shared" si="0"/>
        <v>75.66664199906262</v>
      </c>
    </row>
    <row r="12" spans="1:5" ht="24" customHeight="1">
      <c r="A12" s="6" t="s">
        <v>14</v>
      </c>
      <c r="B12" s="1" t="s">
        <v>4</v>
      </c>
      <c r="C12" s="32">
        <f>C13</f>
        <v>1526.7</v>
      </c>
      <c r="D12" s="32">
        <f>D13</f>
        <v>1512.6</v>
      </c>
      <c r="E12" s="32">
        <f>E13</f>
        <v>99.07643937905284</v>
      </c>
    </row>
    <row r="13" spans="1:5" ht="31.5" customHeight="1">
      <c r="A13" s="6" t="s">
        <v>25</v>
      </c>
      <c r="B13" s="2" t="s">
        <v>26</v>
      </c>
      <c r="C13" s="35">
        <v>1526.7</v>
      </c>
      <c r="D13" s="36">
        <v>1512.6</v>
      </c>
      <c r="E13" s="37">
        <f t="shared" si="0"/>
        <v>99.07643937905284</v>
      </c>
    </row>
    <row r="14" spans="1:5" ht="20.25" customHeight="1">
      <c r="A14" s="7" t="s">
        <v>21</v>
      </c>
      <c r="B14" s="1" t="s">
        <v>6</v>
      </c>
      <c r="C14" s="34">
        <f>C15</f>
        <v>55860</v>
      </c>
      <c r="D14" s="34">
        <f>D15</f>
        <v>56030.200000000004</v>
      </c>
      <c r="E14" s="33" t="s">
        <v>35</v>
      </c>
    </row>
    <row r="15" spans="1:5" ht="33.75" customHeight="1">
      <c r="A15" s="7" t="s">
        <v>9</v>
      </c>
      <c r="B15" s="1" t="s">
        <v>13</v>
      </c>
      <c r="C15" s="34">
        <f>C16+C17+C18</f>
        <v>55860</v>
      </c>
      <c r="D15" s="34">
        <f>SUM(D16:D18)</f>
        <v>56030.200000000004</v>
      </c>
      <c r="E15" s="33" t="s">
        <v>35</v>
      </c>
    </row>
    <row r="16" spans="1:5" ht="32.25" customHeight="1">
      <c r="A16" s="3" t="s">
        <v>8</v>
      </c>
      <c r="B16" s="2" t="s">
        <v>27</v>
      </c>
      <c r="C16" s="35">
        <v>54650.7</v>
      </c>
      <c r="D16" s="36">
        <v>54650.9</v>
      </c>
      <c r="E16" s="37" t="s">
        <v>35</v>
      </c>
    </row>
    <row r="17" spans="1:5" ht="37.5" customHeight="1">
      <c r="A17" s="3" t="s">
        <v>7</v>
      </c>
      <c r="B17" s="2" t="s">
        <v>22</v>
      </c>
      <c r="C17" s="35">
        <v>113.3</v>
      </c>
      <c r="D17" s="36">
        <v>283.3</v>
      </c>
      <c r="E17" s="37" t="s">
        <v>35</v>
      </c>
    </row>
    <row r="18" spans="1:5" ht="37.5" customHeight="1">
      <c r="A18" s="3" t="s">
        <v>16</v>
      </c>
      <c r="B18" s="2" t="s">
        <v>28</v>
      </c>
      <c r="C18" s="35">
        <v>1096</v>
      </c>
      <c r="D18" s="36">
        <v>1096</v>
      </c>
      <c r="E18" s="37">
        <f t="shared" si="0"/>
        <v>100</v>
      </c>
    </row>
    <row r="19" spans="1:5" ht="25.5" customHeight="1">
      <c r="A19" s="3"/>
      <c r="B19" s="4" t="s">
        <v>3</v>
      </c>
      <c r="C19" s="32">
        <f>SUM(C8+C14)</f>
        <v>100000.6</v>
      </c>
      <c r="D19" s="32">
        <f>SUM(D8+D14)</f>
        <v>91791.8</v>
      </c>
      <c r="E19" s="33">
        <f t="shared" si="0"/>
        <v>91.79124925250449</v>
      </c>
    </row>
    <row r="20" spans="1:5" s="20" customFormat="1" ht="49.5" customHeight="1">
      <c r="A20" s="18"/>
      <c r="B20" s="19"/>
      <c r="C20" s="30"/>
      <c r="D20" s="30"/>
      <c r="E20" s="31"/>
    </row>
    <row r="21" spans="1:5" s="20" customFormat="1" ht="15.75" customHeight="1">
      <c r="A21" s="49" t="s">
        <v>36</v>
      </c>
      <c r="B21" s="49"/>
      <c r="C21" s="30"/>
      <c r="D21" s="30"/>
      <c r="E21" s="31"/>
    </row>
    <row r="22" spans="1:5" s="25" customFormat="1" ht="13.5" customHeight="1">
      <c r="A22" s="21"/>
      <c r="B22" s="22"/>
      <c r="C22" s="23"/>
      <c r="D22" s="23"/>
      <c r="E22" s="24"/>
    </row>
  </sheetData>
  <sheetProtection/>
  <mergeCells count="5">
    <mergeCell ref="A5:E5"/>
    <mergeCell ref="A21:B21"/>
    <mergeCell ref="C2:E2"/>
    <mergeCell ref="C3:E3"/>
    <mergeCell ref="C1:E1"/>
  </mergeCells>
  <printOptions/>
  <pageMargins left="0.5905511811023623" right="0.1968503937007874" top="0.3937007874015748" bottom="0.3937007874015748" header="0" footer="0.275590551181102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Киселева Марина Анатольевна</cp:lastModifiedBy>
  <cp:lastPrinted>2017-03-07T05:00:07Z</cp:lastPrinted>
  <dcterms:created xsi:type="dcterms:W3CDTF">1999-04-14T12:14:18Z</dcterms:created>
  <dcterms:modified xsi:type="dcterms:W3CDTF">2017-03-10T07:37:43Z</dcterms:modified>
  <cp:category/>
  <cp:version/>
  <cp:contentType/>
  <cp:contentStatus/>
</cp:coreProperties>
</file>