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liaginaOF\Desktop\Проект бюджета на 2017\"/>
    </mc:Choice>
  </mc:AlternateContent>
  <bookViews>
    <workbookView xWindow="0" yWindow="0" windowWidth="24000" windowHeight="9135"/>
  </bookViews>
  <sheets>
    <sheet name="Куйб" sheetId="2" r:id="rId1"/>
  </sheets>
  <calcPr calcId="152511"/>
</workbook>
</file>

<file path=xl/calcChain.xml><?xml version="1.0" encoding="utf-8"?>
<calcChain xmlns="http://schemas.openxmlformats.org/spreadsheetml/2006/main">
  <c r="Q16" i="2" l="1"/>
  <c r="Q74" i="2" l="1"/>
  <c r="Q73" i="2" s="1"/>
  <c r="Q72" i="2" s="1"/>
  <c r="Q71" i="2" s="1"/>
  <c r="Q69" i="2"/>
  <c r="Q67" i="2"/>
  <c r="Q66" i="2" s="1"/>
  <c r="Q65" i="2" s="1"/>
  <c r="Q64" i="2" s="1"/>
  <c r="Q62" i="2"/>
  <c r="Q61" i="2" s="1"/>
  <c r="Q59" i="2" s="1"/>
  <c r="Q57" i="2"/>
  <c r="Q55" i="2"/>
  <c r="Q50" i="2"/>
  <c r="Q48" i="2"/>
  <c r="Q43" i="2"/>
  <c r="Q42" i="2" s="1"/>
  <c r="Q41" i="2" s="1"/>
  <c r="Q39" i="2"/>
  <c r="Q38" i="2" s="1"/>
  <c r="Q37" i="2" s="1"/>
  <c r="Q29" i="2"/>
  <c r="Q28" i="2" s="1"/>
  <c r="Q33" i="2"/>
  <c r="Q31" i="2" s="1"/>
  <c r="Q23" i="2"/>
  <c r="Q14" i="2" s="1"/>
  <c r="Q24" i="2"/>
  <c r="Q21" i="2"/>
  <c r="Q19" i="2"/>
  <c r="Q17" i="2"/>
  <c r="Q47" i="2" l="1"/>
  <c r="Q46" i="2" s="1"/>
  <c r="Q45" i="2" s="1"/>
  <c r="Q54" i="2"/>
  <c r="Q53" i="2" s="1"/>
  <c r="Q52" i="2" s="1"/>
  <c r="Q36" i="2"/>
  <c r="Q13" i="2" s="1"/>
  <c r="Q76" i="2" l="1"/>
</calcChain>
</file>

<file path=xl/sharedStrings.xml><?xml version="1.0" encoding="utf-8"?>
<sst xmlns="http://schemas.openxmlformats.org/spreadsheetml/2006/main" count="193" uniqueCount="55">
  <si>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</si>
  <si>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</si>
  <si>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</si>
  <si>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</si>
  <si>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</si>
  <si>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</si>
  <si>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</si>
  <si>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</si>
  <si>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</si>
  <si>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</si>
  <si>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</si>
  <si>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</si>
  <si>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</si>
  <si>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</si>
  <si>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</si>
  <si>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</si>
  <si>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</si>
  <si>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</si>
  <si>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</si>
  <si>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</si>
  <si>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</si>
  <si>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</si>
  <si>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</si>
  <si>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</si>
  <si>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</si>
  <si>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</si>
  <si>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</si>
  <si>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</si>
  <si>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</si>
  <si>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</si>
  <si>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</si>
  <si>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</si>
  <si>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</si>
  <si>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</si>
  <si>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</si>
  <si>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</si>
  <si>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</si>
  <si>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</si>
  <si>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</si>
  <si>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</si>
  <si>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</si>
  <si>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</si>
  <si>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</si>
  <si>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от "____"_______________ 2016 г. №______</t>
  </si>
  <si>
    <t>внутригородского района</t>
  </si>
  <si>
    <t>Приложение 8</t>
  </si>
  <si>
    <t>Закупка товаров, работ и услуг в целях формирования государственного материального резерва</t>
  </si>
  <si>
    <t xml:space="preserve">к Решению Совета депутатов Куйбышевского </t>
  </si>
  <si>
    <t>Ведомственная структура расходов бюджета Куйбышевского внутригородского района городского округа Самара Самарской области на 2017 год</t>
  </si>
  <si>
    <t>Администрация Куйбышевского внутригородского района городского округа Самара</t>
  </si>
  <si>
    <t>Обеспечение проведения выборов и референдумов</t>
  </si>
  <si>
    <t>Специальные расходы</t>
  </si>
  <si>
    <t>Код главного распоряди-теля средств бюджета</t>
  </si>
  <si>
    <t>городского округа Самара Самарской области</t>
  </si>
  <si>
    <t>Субсидии муниципальным бюджетным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</si>
</sst>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5" xfId="1" applyFill="1" applyBorder="1" applyProtection="1"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vertical="top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8" fillId="0" borderId="1" xfId="1" applyFont="1" applyFill="1" applyBorder="1" applyAlignment="1" applyProtection="1">
      <protection hidden="1"/>
    </xf>
    <xf numFmtId="0" fontId="8" fillId="0" borderId="2" xfId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1" applyFont="1" applyBorder="1" applyProtection="1">
      <protection hidden="1"/>
    </xf>
    <xf numFmtId="165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1" applyFont="1" applyFill="1" applyBorder="1" applyProtection="1"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tabSelected="1" view="pageBreakPreview" topLeftCell="J49" zoomScaleNormal="100" zoomScaleSheetLayoutView="100" workbookViewId="0">
      <selection activeCell="J62" sqref="J62"/>
    </sheetView>
  </sheetViews>
  <sheetFormatPr defaultColWidth="9.140625" defaultRowHeight="12.75" x14ac:dyDescent="0.2"/>
  <cols>
    <col min="1" max="9" width="0" style="1" hidden="1" customWidth="1"/>
    <col min="10" max="10" width="67.42578125" style="1" customWidth="1"/>
    <col min="11" max="11" width="13.140625" style="1" customWidth="1"/>
    <col min="12" max="12" width="7.140625" style="1" customWidth="1"/>
    <col min="13" max="13" width="8.28515625" style="1" customWidth="1"/>
    <col min="14" max="14" width="18.57031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5" width="9.140625" style="1" customWidth="1"/>
    <col min="256" max="16384" width="9.140625" style="1"/>
  </cols>
  <sheetData>
    <row r="1" spans="1:20" ht="21" customHeight="1" x14ac:dyDescent="0.25">
      <c r="A1" s="2"/>
      <c r="B1" s="16"/>
      <c r="C1" s="16"/>
      <c r="D1" s="16"/>
      <c r="E1" s="16"/>
      <c r="F1" s="16"/>
      <c r="G1" s="16"/>
      <c r="H1" s="16"/>
      <c r="I1" s="16"/>
      <c r="J1" s="22"/>
      <c r="K1" s="22"/>
      <c r="L1" s="60" t="s">
        <v>45</v>
      </c>
      <c r="M1" s="60"/>
      <c r="N1" s="60"/>
      <c r="O1" s="60"/>
      <c r="P1" s="60"/>
      <c r="Q1" s="60"/>
      <c r="R1" s="60"/>
      <c r="S1" s="2"/>
      <c r="T1" s="2"/>
    </row>
    <row r="2" spans="1:20" ht="16.899999999999999" customHeight="1" x14ac:dyDescent="0.25">
      <c r="A2" s="2"/>
      <c r="B2" s="16"/>
      <c r="C2" s="16"/>
      <c r="D2" s="16"/>
      <c r="E2" s="16"/>
      <c r="F2" s="16"/>
      <c r="G2" s="16"/>
      <c r="H2" s="16"/>
      <c r="I2" s="16"/>
      <c r="J2" s="22"/>
      <c r="K2" s="22"/>
      <c r="L2" s="60" t="s">
        <v>47</v>
      </c>
      <c r="M2" s="60"/>
      <c r="N2" s="60"/>
      <c r="O2" s="60"/>
      <c r="P2" s="60"/>
      <c r="Q2" s="60"/>
      <c r="R2" s="60"/>
      <c r="S2" s="2"/>
      <c r="T2" s="2"/>
    </row>
    <row r="3" spans="1:20" ht="21" customHeight="1" x14ac:dyDescent="0.25">
      <c r="A3" s="2"/>
      <c r="B3" s="16"/>
      <c r="C3" s="16"/>
      <c r="D3" s="16"/>
      <c r="E3" s="16"/>
      <c r="F3" s="16"/>
      <c r="G3" s="16"/>
      <c r="H3" s="16"/>
      <c r="I3" s="16"/>
      <c r="J3" s="22"/>
      <c r="K3" s="22"/>
      <c r="L3" s="23"/>
      <c r="M3" s="60" t="s">
        <v>44</v>
      </c>
      <c r="N3" s="60"/>
      <c r="O3" s="60"/>
      <c r="P3" s="60"/>
      <c r="Q3" s="60"/>
      <c r="R3" s="60"/>
      <c r="S3" s="2"/>
      <c r="T3" s="2"/>
    </row>
    <row r="4" spans="1:20" ht="16.5" customHeight="1" x14ac:dyDescent="0.25">
      <c r="A4" s="2"/>
      <c r="B4" s="16"/>
      <c r="C4" s="16"/>
      <c r="D4" s="16"/>
      <c r="E4" s="16"/>
      <c r="F4" s="16"/>
      <c r="G4" s="16"/>
      <c r="H4" s="16"/>
      <c r="I4" s="16"/>
      <c r="J4" s="22"/>
      <c r="K4" s="22"/>
      <c r="L4" s="60" t="s">
        <v>53</v>
      </c>
      <c r="M4" s="60"/>
      <c r="N4" s="60"/>
      <c r="O4" s="60"/>
      <c r="P4" s="60"/>
      <c r="Q4" s="60"/>
      <c r="R4" s="60"/>
      <c r="S4" s="2"/>
      <c r="T4" s="2"/>
    </row>
    <row r="5" spans="1:20" ht="15" customHeight="1" x14ac:dyDescent="0.25">
      <c r="A5" s="2"/>
      <c r="B5" s="16"/>
      <c r="C5" s="16"/>
      <c r="D5" s="16"/>
      <c r="E5" s="16"/>
      <c r="F5" s="16"/>
      <c r="G5" s="16"/>
      <c r="H5" s="16"/>
      <c r="I5" s="16"/>
      <c r="J5" s="22"/>
      <c r="K5" s="22"/>
      <c r="L5" s="60" t="s">
        <v>43</v>
      </c>
      <c r="M5" s="60"/>
      <c r="N5" s="60"/>
      <c r="O5" s="60"/>
      <c r="P5" s="60"/>
      <c r="Q5" s="60"/>
      <c r="R5" s="60"/>
      <c r="S5" s="2"/>
      <c r="T5" s="2"/>
    </row>
    <row r="6" spans="1:20" ht="12.75" customHeight="1" x14ac:dyDescent="0.25">
      <c r="A6" s="2"/>
      <c r="B6" s="16"/>
      <c r="C6" s="16"/>
      <c r="D6" s="16"/>
      <c r="E6" s="16"/>
      <c r="F6" s="16"/>
      <c r="G6" s="16"/>
      <c r="H6" s="16"/>
      <c r="I6" s="16"/>
      <c r="J6" s="22"/>
      <c r="K6" s="22"/>
      <c r="L6" s="23"/>
      <c r="M6" s="23"/>
      <c r="N6" s="53"/>
      <c r="O6" s="53"/>
      <c r="P6" s="53"/>
      <c r="Q6" s="53"/>
      <c r="R6" s="53"/>
      <c r="S6" s="2"/>
      <c r="T6" s="2"/>
    </row>
    <row r="7" spans="1:20" ht="12.75" customHeight="1" x14ac:dyDescent="0.25">
      <c r="A7" s="2"/>
      <c r="B7" s="16"/>
      <c r="C7" s="16"/>
      <c r="D7" s="16"/>
      <c r="E7" s="16"/>
      <c r="F7" s="16"/>
      <c r="G7" s="16"/>
      <c r="H7" s="16"/>
      <c r="I7" s="16"/>
      <c r="J7" s="22"/>
      <c r="K7" s="22"/>
      <c r="L7" s="23"/>
      <c r="M7" s="23"/>
      <c r="N7" s="23"/>
      <c r="O7" s="24"/>
      <c r="P7" s="24"/>
      <c r="Q7" s="24"/>
      <c r="R7" s="24"/>
      <c r="S7" s="2"/>
      <c r="T7" s="2"/>
    </row>
    <row r="8" spans="1:20" ht="45" customHeight="1" x14ac:dyDescent="0.2">
      <c r="A8" s="2"/>
      <c r="B8" s="15"/>
      <c r="C8" s="15"/>
      <c r="D8" s="15"/>
      <c r="E8" s="15"/>
      <c r="F8" s="15"/>
      <c r="G8" s="15"/>
      <c r="H8" s="15"/>
      <c r="I8" s="15"/>
      <c r="J8" s="61" t="s">
        <v>48</v>
      </c>
      <c r="K8" s="61"/>
      <c r="L8" s="61"/>
      <c r="M8" s="61"/>
      <c r="N8" s="61"/>
      <c r="O8" s="61"/>
      <c r="P8" s="61"/>
      <c r="Q8" s="61"/>
      <c r="R8" s="61"/>
      <c r="S8" s="2"/>
      <c r="T8" s="2"/>
    </row>
    <row r="9" spans="1:20" ht="16.5" customHeight="1" x14ac:dyDescent="0.25">
      <c r="A9" s="2"/>
      <c r="B9" s="14"/>
      <c r="C9" s="14"/>
      <c r="D9" s="14"/>
      <c r="E9" s="14"/>
      <c r="F9" s="14"/>
      <c r="G9" s="14"/>
      <c r="H9" s="14"/>
      <c r="I9" s="14"/>
      <c r="J9" s="22"/>
      <c r="K9" s="22"/>
      <c r="L9" s="23"/>
      <c r="M9" s="23"/>
      <c r="N9" s="23"/>
      <c r="O9" s="24"/>
      <c r="P9" s="24"/>
      <c r="Q9" s="24"/>
      <c r="R9" s="25" t="s">
        <v>42</v>
      </c>
      <c r="S9" s="2"/>
      <c r="T9" s="2"/>
    </row>
    <row r="10" spans="1:20" ht="15.75" x14ac:dyDescent="0.25">
      <c r="A10" s="2"/>
      <c r="B10" s="13"/>
      <c r="C10" s="13"/>
      <c r="D10" s="13"/>
      <c r="E10" s="13"/>
      <c r="F10" s="13"/>
      <c r="G10" s="13"/>
      <c r="H10" s="13"/>
      <c r="I10" s="63"/>
      <c r="J10" s="62" t="s">
        <v>41</v>
      </c>
      <c r="K10" s="62" t="s">
        <v>52</v>
      </c>
      <c r="L10" s="62" t="s">
        <v>40</v>
      </c>
      <c r="M10" s="62"/>
      <c r="N10" s="62"/>
      <c r="O10" s="64"/>
      <c r="P10" s="26"/>
      <c r="Q10" s="64" t="s">
        <v>39</v>
      </c>
      <c r="R10" s="64"/>
      <c r="S10" s="2"/>
      <c r="T10" s="2"/>
    </row>
    <row r="11" spans="1:20" ht="78.75" x14ac:dyDescent="0.25">
      <c r="A11" s="2"/>
      <c r="B11" s="13"/>
      <c r="C11" s="13"/>
      <c r="D11" s="13"/>
      <c r="E11" s="13"/>
      <c r="F11" s="13"/>
      <c r="G11" s="13"/>
      <c r="H11" s="13"/>
      <c r="I11" s="63"/>
      <c r="J11" s="62"/>
      <c r="K11" s="62"/>
      <c r="L11" s="27" t="s">
        <v>38</v>
      </c>
      <c r="M11" s="28" t="s">
        <v>37</v>
      </c>
      <c r="N11" s="27" t="s">
        <v>36</v>
      </c>
      <c r="O11" s="33" t="s">
        <v>35</v>
      </c>
      <c r="P11" s="49"/>
      <c r="Q11" s="33" t="s">
        <v>34</v>
      </c>
      <c r="R11" s="33" t="s">
        <v>33</v>
      </c>
      <c r="S11" s="2"/>
      <c r="T11" s="2"/>
    </row>
    <row r="12" spans="1:20" ht="25.5" x14ac:dyDescent="0.25">
      <c r="A12" s="2"/>
      <c r="B12" s="11" t="s">
        <v>32</v>
      </c>
      <c r="C12" s="12"/>
      <c r="D12" s="10"/>
      <c r="E12" s="10"/>
      <c r="F12" s="10"/>
      <c r="G12" s="10"/>
      <c r="H12" s="11"/>
      <c r="I12" s="10" t="s">
        <v>31</v>
      </c>
      <c r="J12" s="29">
        <v>1</v>
      </c>
      <c r="K12" s="30">
        <v>2</v>
      </c>
      <c r="L12" s="31">
        <v>3</v>
      </c>
      <c r="M12" s="31">
        <v>4</v>
      </c>
      <c r="N12" s="32">
        <v>5</v>
      </c>
      <c r="O12" s="33">
        <v>6</v>
      </c>
      <c r="P12" s="49"/>
      <c r="Q12" s="33">
        <v>7</v>
      </c>
      <c r="R12" s="33">
        <v>8</v>
      </c>
      <c r="S12" s="9"/>
      <c r="T12" s="9"/>
    </row>
    <row r="13" spans="1:20" ht="31.5" x14ac:dyDescent="0.25">
      <c r="A13" s="8"/>
      <c r="B13" s="65">
        <v>942</v>
      </c>
      <c r="C13" s="65"/>
      <c r="D13" s="65"/>
      <c r="E13" s="65"/>
      <c r="F13" s="65"/>
      <c r="G13" s="65"/>
      <c r="H13" s="65"/>
      <c r="I13" s="66"/>
      <c r="J13" s="34" t="s">
        <v>49</v>
      </c>
      <c r="K13" s="35">
        <v>939</v>
      </c>
      <c r="L13" s="36" t="s">
        <v>4</v>
      </c>
      <c r="M13" s="36" t="s">
        <v>4</v>
      </c>
      <c r="N13" s="37" t="s">
        <v>4</v>
      </c>
      <c r="O13" s="38" t="s">
        <v>4</v>
      </c>
      <c r="P13" s="49">
        <v>199328.6</v>
      </c>
      <c r="Q13" s="48">
        <f>Q14+Q31+Q36+Q45+Q52+Q59+Q64+Q71</f>
        <v>104108.00000000001</v>
      </c>
      <c r="R13" s="48">
        <v>0</v>
      </c>
      <c r="S13" s="67"/>
      <c r="T13" s="67"/>
    </row>
    <row r="14" spans="1:20" ht="15.75" x14ac:dyDescent="0.25">
      <c r="A14" s="8"/>
      <c r="B14" s="57">
        <v>100</v>
      </c>
      <c r="C14" s="57"/>
      <c r="D14" s="57"/>
      <c r="E14" s="57"/>
      <c r="F14" s="57"/>
      <c r="G14" s="57"/>
      <c r="H14" s="57"/>
      <c r="I14" s="58"/>
      <c r="J14" s="39" t="s">
        <v>30</v>
      </c>
      <c r="K14" s="40">
        <v>939</v>
      </c>
      <c r="L14" s="41">
        <v>1</v>
      </c>
      <c r="M14" s="41" t="s">
        <v>4</v>
      </c>
      <c r="N14" s="42" t="s">
        <v>4</v>
      </c>
      <c r="O14" s="43" t="s">
        <v>4</v>
      </c>
      <c r="P14" s="49">
        <v>81763.8</v>
      </c>
      <c r="Q14" s="48">
        <f>Q15+Q23+Q27</f>
        <v>57936</v>
      </c>
      <c r="R14" s="50">
        <v>0</v>
      </c>
      <c r="S14" s="59"/>
      <c r="T14" s="59"/>
    </row>
    <row r="15" spans="1:20" ht="47.25" x14ac:dyDescent="0.25">
      <c r="A15" s="8"/>
      <c r="B15" s="57">
        <v>104</v>
      </c>
      <c r="C15" s="57"/>
      <c r="D15" s="57"/>
      <c r="E15" s="57"/>
      <c r="F15" s="57"/>
      <c r="G15" s="57"/>
      <c r="H15" s="57"/>
      <c r="I15" s="58"/>
      <c r="J15" s="44" t="s">
        <v>29</v>
      </c>
      <c r="K15" s="40">
        <v>939</v>
      </c>
      <c r="L15" s="41">
        <v>1</v>
      </c>
      <c r="M15" s="41">
        <v>4</v>
      </c>
      <c r="N15" s="42" t="s">
        <v>4</v>
      </c>
      <c r="O15" s="43" t="s">
        <v>4</v>
      </c>
      <c r="P15" s="49">
        <v>80766.2</v>
      </c>
      <c r="Q15" s="50">
        <v>56885</v>
      </c>
      <c r="R15" s="50">
        <v>0</v>
      </c>
      <c r="S15" s="59"/>
      <c r="T15" s="59"/>
    </row>
    <row r="16" spans="1:20" ht="15.75" x14ac:dyDescent="0.25">
      <c r="A16" s="8"/>
      <c r="B16" s="57" t="s">
        <v>1</v>
      </c>
      <c r="C16" s="57"/>
      <c r="D16" s="57"/>
      <c r="E16" s="57"/>
      <c r="F16" s="57"/>
      <c r="G16" s="57"/>
      <c r="H16" s="57"/>
      <c r="I16" s="58"/>
      <c r="J16" s="39" t="s">
        <v>5</v>
      </c>
      <c r="K16" s="40">
        <v>939</v>
      </c>
      <c r="L16" s="41">
        <v>1</v>
      </c>
      <c r="M16" s="41">
        <v>4</v>
      </c>
      <c r="N16" s="42" t="s">
        <v>1</v>
      </c>
      <c r="O16" s="43" t="s">
        <v>4</v>
      </c>
      <c r="P16" s="49">
        <v>80766.2</v>
      </c>
      <c r="Q16" s="50">
        <f>Q17+Q19+Q21</f>
        <v>56885</v>
      </c>
      <c r="R16" s="50">
        <v>0</v>
      </c>
      <c r="S16" s="59"/>
      <c r="T16" s="59"/>
    </row>
    <row r="17" spans="1:20" ht="63" x14ac:dyDescent="0.25">
      <c r="A17" s="8"/>
      <c r="B17" s="57">
        <v>100</v>
      </c>
      <c r="C17" s="57"/>
      <c r="D17" s="57"/>
      <c r="E17" s="57"/>
      <c r="F17" s="57"/>
      <c r="G17" s="57"/>
      <c r="H17" s="57"/>
      <c r="I17" s="58"/>
      <c r="J17" s="44" t="s">
        <v>28</v>
      </c>
      <c r="K17" s="40">
        <v>939</v>
      </c>
      <c r="L17" s="41">
        <v>1</v>
      </c>
      <c r="M17" s="41">
        <v>4</v>
      </c>
      <c r="N17" s="42" t="s">
        <v>1</v>
      </c>
      <c r="O17" s="43">
        <v>100</v>
      </c>
      <c r="P17" s="49">
        <v>67233.600000000006</v>
      </c>
      <c r="Q17" s="50">
        <f>Q18</f>
        <v>47667.7</v>
      </c>
      <c r="R17" s="50">
        <v>0</v>
      </c>
      <c r="S17" s="59"/>
      <c r="T17" s="59"/>
    </row>
    <row r="18" spans="1:20" ht="31.5" x14ac:dyDescent="0.25">
      <c r="A18" s="8"/>
      <c r="B18" s="57">
        <v>120</v>
      </c>
      <c r="C18" s="57"/>
      <c r="D18" s="57"/>
      <c r="E18" s="57"/>
      <c r="F18" s="57"/>
      <c r="G18" s="57"/>
      <c r="H18" s="57"/>
      <c r="I18" s="58"/>
      <c r="J18" s="39" t="s">
        <v>27</v>
      </c>
      <c r="K18" s="40">
        <v>939</v>
      </c>
      <c r="L18" s="41">
        <v>1</v>
      </c>
      <c r="M18" s="41">
        <v>4</v>
      </c>
      <c r="N18" s="42" t="s">
        <v>1</v>
      </c>
      <c r="O18" s="43">
        <v>120</v>
      </c>
      <c r="P18" s="49">
        <v>67233.600000000006</v>
      </c>
      <c r="Q18" s="50">
        <v>47667.7</v>
      </c>
      <c r="R18" s="50">
        <v>0</v>
      </c>
      <c r="S18" s="59"/>
      <c r="T18" s="59"/>
    </row>
    <row r="19" spans="1:20" ht="31.5" x14ac:dyDescent="0.25">
      <c r="A19" s="8"/>
      <c r="B19" s="57">
        <v>200</v>
      </c>
      <c r="C19" s="57"/>
      <c r="D19" s="57"/>
      <c r="E19" s="57"/>
      <c r="F19" s="57"/>
      <c r="G19" s="57"/>
      <c r="H19" s="57"/>
      <c r="I19" s="58"/>
      <c r="J19" s="44" t="s">
        <v>3</v>
      </c>
      <c r="K19" s="40">
        <v>939</v>
      </c>
      <c r="L19" s="41">
        <v>1</v>
      </c>
      <c r="M19" s="41">
        <v>4</v>
      </c>
      <c r="N19" s="42" t="s">
        <v>1</v>
      </c>
      <c r="O19" s="43">
        <v>200</v>
      </c>
      <c r="P19" s="49">
        <v>13082.6</v>
      </c>
      <c r="Q19" s="50">
        <f>Q20</f>
        <v>9172.2999999999993</v>
      </c>
      <c r="R19" s="50">
        <v>0</v>
      </c>
      <c r="S19" s="59"/>
      <c r="T19" s="59"/>
    </row>
    <row r="20" spans="1:20" ht="31.5" x14ac:dyDescent="0.25">
      <c r="A20" s="8"/>
      <c r="B20" s="57">
        <v>240</v>
      </c>
      <c r="C20" s="57"/>
      <c r="D20" s="57"/>
      <c r="E20" s="57"/>
      <c r="F20" s="57"/>
      <c r="G20" s="57"/>
      <c r="H20" s="57"/>
      <c r="I20" s="58"/>
      <c r="J20" s="39" t="s">
        <v>2</v>
      </c>
      <c r="K20" s="40">
        <v>939</v>
      </c>
      <c r="L20" s="41">
        <v>1</v>
      </c>
      <c r="M20" s="41">
        <v>4</v>
      </c>
      <c r="N20" s="42" t="s">
        <v>1</v>
      </c>
      <c r="O20" s="43">
        <v>240</v>
      </c>
      <c r="P20" s="49">
        <v>13082.6</v>
      </c>
      <c r="Q20" s="50">
        <v>9172.2999999999993</v>
      </c>
      <c r="R20" s="50">
        <v>0</v>
      </c>
      <c r="S20" s="59"/>
      <c r="T20" s="59"/>
    </row>
    <row r="21" spans="1:20" ht="15.75" x14ac:dyDescent="0.25">
      <c r="A21" s="8"/>
      <c r="B21" s="57">
        <v>800</v>
      </c>
      <c r="C21" s="57"/>
      <c r="D21" s="57"/>
      <c r="E21" s="57"/>
      <c r="F21" s="57"/>
      <c r="G21" s="57"/>
      <c r="H21" s="57"/>
      <c r="I21" s="58"/>
      <c r="J21" s="44" t="s">
        <v>9</v>
      </c>
      <c r="K21" s="40">
        <v>939</v>
      </c>
      <c r="L21" s="41">
        <v>1</v>
      </c>
      <c r="M21" s="41">
        <v>4</v>
      </c>
      <c r="N21" s="42" t="s">
        <v>1</v>
      </c>
      <c r="O21" s="43">
        <v>800</v>
      </c>
      <c r="P21" s="49">
        <v>450</v>
      </c>
      <c r="Q21" s="50">
        <f>Q22</f>
        <v>45</v>
      </c>
      <c r="R21" s="50">
        <v>0</v>
      </c>
      <c r="S21" s="59"/>
      <c r="T21" s="59"/>
    </row>
    <row r="22" spans="1:20" ht="15.75" x14ac:dyDescent="0.25">
      <c r="A22" s="8"/>
      <c r="B22" s="57">
        <v>850</v>
      </c>
      <c r="C22" s="57"/>
      <c r="D22" s="57"/>
      <c r="E22" s="57"/>
      <c r="F22" s="57"/>
      <c r="G22" s="57"/>
      <c r="H22" s="57"/>
      <c r="I22" s="58"/>
      <c r="J22" s="39" t="s">
        <v>16</v>
      </c>
      <c r="K22" s="40">
        <v>939</v>
      </c>
      <c r="L22" s="41">
        <v>1</v>
      </c>
      <c r="M22" s="41">
        <v>4</v>
      </c>
      <c r="N22" s="42" t="s">
        <v>1</v>
      </c>
      <c r="O22" s="43">
        <v>850</v>
      </c>
      <c r="P22" s="49">
        <v>450</v>
      </c>
      <c r="Q22" s="50">
        <v>45</v>
      </c>
      <c r="R22" s="50">
        <v>0</v>
      </c>
      <c r="S22" s="59"/>
      <c r="T22" s="59"/>
    </row>
    <row r="23" spans="1:20" ht="15.75" x14ac:dyDescent="0.25">
      <c r="A23" s="8"/>
      <c r="B23" s="17"/>
      <c r="C23" s="17"/>
      <c r="D23" s="17"/>
      <c r="E23" s="17"/>
      <c r="F23" s="17"/>
      <c r="G23" s="17"/>
      <c r="H23" s="17"/>
      <c r="I23" s="18"/>
      <c r="J23" s="39" t="s">
        <v>50</v>
      </c>
      <c r="K23" s="40">
        <v>939</v>
      </c>
      <c r="L23" s="41">
        <v>1</v>
      </c>
      <c r="M23" s="41">
        <v>7</v>
      </c>
      <c r="N23" s="42"/>
      <c r="O23" s="43"/>
      <c r="P23" s="49"/>
      <c r="Q23" s="50">
        <f>Q26</f>
        <v>494</v>
      </c>
      <c r="R23" s="50">
        <v>0</v>
      </c>
      <c r="S23" s="19"/>
      <c r="T23" s="19"/>
    </row>
    <row r="24" spans="1:20" ht="15.75" x14ac:dyDescent="0.25">
      <c r="A24" s="8"/>
      <c r="B24" s="17"/>
      <c r="C24" s="17"/>
      <c r="D24" s="17"/>
      <c r="E24" s="17"/>
      <c r="F24" s="17"/>
      <c r="G24" s="17"/>
      <c r="H24" s="17"/>
      <c r="I24" s="18"/>
      <c r="J24" s="39" t="s">
        <v>5</v>
      </c>
      <c r="K24" s="40">
        <v>939</v>
      </c>
      <c r="L24" s="41">
        <v>1</v>
      </c>
      <c r="M24" s="41">
        <v>7</v>
      </c>
      <c r="N24" s="42" t="s">
        <v>1</v>
      </c>
      <c r="O24" s="43"/>
      <c r="P24" s="49"/>
      <c r="Q24" s="50">
        <f>Q26</f>
        <v>494</v>
      </c>
      <c r="R24" s="50">
        <v>0</v>
      </c>
      <c r="S24" s="19"/>
      <c r="T24" s="19"/>
    </row>
    <row r="25" spans="1:20" ht="15.75" x14ac:dyDescent="0.25">
      <c r="A25" s="8"/>
      <c r="B25" s="54"/>
      <c r="C25" s="54"/>
      <c r="D25" s="54"/>
      <c r="E25" s="54"/>
      <c r="F25" s="54"/>
      <c r="G25" s="54"/>
      <c r="H25" s="54"/>
      <c r="I25" s="55"/>
      <c r="J25" s="39" t="s">
        <v>9</v>
      </c>
      <c r="K25" s="40">
        <v>939</v>
      </c>
      <c r="L25" s="41">
        <v>1</v>
      </c>
      <c r="M25" s="41">
        <v>7</v>
      </c>
      <c r="N25" s="42">
        <v>9900000000</v>
      </c>
      <c r="O25" s="43">
        <v>800</v>
      </c>
      <c r="P25" s="49"/>
      <c r="Q25" s="50">
        <v>494</v>
      </c>
      <c r="R25" s="50">
        <v>0</v>
      </c>
      <c r="S25" s="56"/>
      <c r="T25" s="56"/>
    </row>
    <row r="26" spans="1:20" ht="15.75" x14ac:dyDescent="0.25">
      <c r="A26" s="8"/>
      <c r="B26" s="17"/>
      <c r="C26" s="17"/>
      <c r="D26" s="17"/>
      <c r="E26" s="17"/>
      <c r="F26" s="17"/>
      <c r="G26" s="17"/>
      <c r="H26" s="17"/>
      <c r="I26" s="18"/>
      <c r="J26" s="39" t="s">
        <v>51</v>
      </c>
      <c r="K26" s="40">
        <v>939</v>
      </c>
      <c r="L26" s="41">
        <v>1</v>
      </c>
      <c r="M26" s="41">
        <v>7</v>
      </c>
      <c r="N26" s="42" t="s">
        <v>1</v>
      </c>
      <c r="O26" s="43">
        <v>880</v>
      </c>
      <c r="P26" s="49"/>
      <c r="Q26" s="50">
        <v>494</v>
      </c>
      <c r="R26" s="50">
        <v>0</v>
      </c>
      <c r="S26" s="19"/>
      <c r="T26" s="19"/>
    </row>
    <row r="27" spans="1:20" ht="15.75" x14ac:dyDescent="0.25">
      <c r="A27" s="8"/>
      <c r="B27" s="57">
        <v>113</v>
      </c>
      <c r="C27" s="57"/>
      <c r="D27" s="57"/>
      <c r="E27" s="57"/>
      <c r="F27" s="57"/>
      <c r="G27" s="57"/>
      <c r="H27" s="57"/>
      <c r="I27" s="58"/>
      <c r="J27" s="44" t="s">
        <v>26</v>
      </c>
      <c r="K27" s="40">
        <v>939</v>
      </c>
      <c r="L27" s="41">
        <v>1</v>
      </c>
      <c r="M27" s="41">
        <v>13</v>
      </c>
      <c r="N27" s="42" t="s">
        <v>4</v>
      </c>
      <c r="O27" s="43" t="s">
        <v>4</v>
      </c>
      <c r="P27" s="49">
        <v>997.6</v>
      </c>
      <c r="Q27" s="50">
        <v>557</v>
      </c>
      <c r="R27" s="50">
        <v>0</v>
      </c>
      <c r="S27" s="59"/>
      <c r="T27" s="59"/>
    </row>
    <row r="28" spans="1:20" ht="15.75" x14ac:dyDescent="0.25">
      <c r="A28" s="8"/>
      <c r="B28" s="57" t="s">
        <v>1</v>
      </c>
      <c r="C28" s="57"/>
      <c r="D28" s="57"/>
      <c r="E28" s="57"/>
      <c r="F28" s="57"/>
      <c r="G28" s="57"/>
      <c r="H28" s="57"/>
      <c r="I28" s="58"/>
      <c r="J28" s="39" t="s">
        <v>5</v>
      </c>
      <c r="K28" s="40">
        <v>939</v>
      </c>
      <c r="L28" s="41">
        <v>1</v>
      </c>
      <c r="M28" s="41">
        <v>13</v>
      </c>
      <c r="N28" s="42" t="s">
        <v>1</v>
      </c>
      <c r="O28" s="43" t="s">
        <v>4</v>
      </c>
      <c r="P28" s="49">
        <v>997.6</v>
      </c>
      <c r="Q28" s="50">
        <f>Q29</f>
        <v>557</v>
      </c>
      <c r="R28" s="50">
        <v>0</v>
      </c>
      <c r="S28" s="59"/>
      <c r="T28" s="59"/>
    </row>
    <row r="29" spans="1:20" ht="31.5" x14ac:dyDescent="0.25">
      <c r="A29" s="8"/>
      <c r="B29" s="57">
        <v>200</v>
      </c>
      <c r="C29" s="57"/>
      <c r="D29" s="57"/>
      <c r="E29" s="57"/>
      <c r="F29" s="57"/>
      <c r="G29" s="57"/>
      <c r="H29" s="57"/>
      <c r="I29" s="58"/>
      <c r="J29" s="44" t="s">
        <v>3</v>
      </c>
      <c r="K29" s="40">
        <v>939</v>
      </c>
      <c r="L29" s="41">
        <v>1</v>
      </c>
      <c r="M29" s="41">
        <v>13</v>
      </c>
      <c r="N29" s="42" t="s">
        <v>1</v>
      </c>
      <c r="O29" s="43">
        <v>200</v>
      </c>
      <c r="P29" s="49">
        <v>997.6</v>
      </c>
      <c r="Q29" s="50">
        <f>Q30</f>
        <v>557</v>
      </c>
      <c r="R29" s="50">
        <v>0</v>
      </c>
      <c r="S29" s="59"/>
      <c r="T29" s="59"/>
    </row>
    <row r="30" spans="1:20" ht="31.5" x14ac:dyDescent="0.25">
      <c r="A30" s="8"/>
      <c r="B30" s="57">
        <v>240</v>
      </c>
      <c r="C30" s="57"/>
      <c r="D30" s="57"/>
      <c r="E30" s="57"/>
      <c r="F30" s="57"/>
      <c r="G30" s="57"/>
      <c r="H30" s="57"/>
      <c r="I30" s="58"/>
      <c r="J30" s="39" t="s">
        <v>2</v>
      </c>
      <c r="K30" s="40">
        <v>939</v>
      </c>
      <c r="L30" s="41">
        <v>1</v>
      </c>
      <c r="M30" s="41">
        <v>13</v>
      </c>
      <c r="N30" s="42" t="s">
        <v>1</v>
      </c>
      <c r="O30" s="43">
        <v>240</v>
      </c>
      <c r="P30" s="49">
        <v>997.6</v>
      </c>
      <c r="Q30" s="50">
        <v>557</v>
      </c>
      <c r="R30" s="50">
        <v>0</v>
      </c>
      <c r="S30" s="59"/>
      <c r="T30" s="59"/>
    </row>
    <row r="31" spans="1:20" ht="15.75" x14ac:dyDescent="0.25">
      <c r="A31" s="8"/>
      <c r="B31" s="57">
        <v>200</v>
      </c>
      <c r="C31" s="57"/>
      <c r="D31" s="57"/>
      <c r="E31" s="57"/>
      <c r="F31" s="57"/>
      <c r="G31" s="57"/>
      <c r="H31" s="57"/>
      <c r="I31" s="58"/>
      <c r="J31" s="44" t="s">
        <v>25</v>
      </c>
      <c r="K31" s="40">
        <v>939</v>
      </c>
      <c r="L31" s="41">
        <v>2</v>
      </c>
      <c r="M31" s="41" t="s">
        <v>4</v>
      </c>
      <c r="N31" s="42" t="s">
        <v>4</v>
      </c>
      <c r="O31" s="43" t="s">
        <v>4</v>
      </c>
      <c r="P31" s="49">
        <v>226.5</v>
      </c>
      <c r="Q31" s="48">
        <f>Q33</f>
        <v>226</v>
      </c>
      <c r="R31" s="50">
        <v>0</v>
      </c>
      <c r="S31" s="59"/>
      <c r="T31" s="59"/>
    </row>
    <row r="32" spans="1:20" ht="15.75" x14ac:dyDescent="0.25">
      <c r="A32" s="8"/>
      <c r="B32" s="57">
        <v>204</v>
      </c>
      <c r="C32" s="57"/>
      <c r="D32" s="57"/>
      <c r="E32" s="57"/>
      <c r="F32" s="57"/>
      <c r="G32" s="57"/>
      <c r="H32" s="57"/>
      <c r="I32" s="58"/>
      <c r="J32" s="39" t="s">
        <v>24</v>
      </c>
      <c r="K32" s="40">
        <v>939</v>
      </c>
      <c r="L32" s="41">
        <v>2</v>
      </c>
      <c r="M32" s="41">
        <v>4</v>
      </c>
      <c r="N32" s="42" t="s">
        <v>4</v>
      </c>
      <c r="O32" s="43" t="s">
        <v>4</v>
      </c>
      <c r="P32" s="49">
        <v>226.5</v>
      </c>
      <c r="Q32" s="50">
        <v>226</v>
      </c>
      <c r="R32" s="50">
        <v>0</v>
      </c>
      <c r="S32" s="59"/>
      <c r="T32" s="59"/>
    </row>
    <row r="33" spans="1:20" ht="15.75" x14ac:dyDescent="0.25">
      <c r="A33" s="8"/>
      <c r="B33" s="57" t="s">
        <v>1</v>
      </c>
      <c r="C33" s="57"/>
      <c r="D33" s="57"/>
      <c r="E33" s="57"/>
      <c r="F33" s="57"/>
      <c r="G33" s="57"/>
      <c r="H33" s="57"/>
      <c r="I33" s="58"/>
      <c r="J33" s="44" t="s">
        <v>5</v>
      </c>
      <c r="K33" s="40">
        <v>939</v>
      </c>
      <c r="L33" s="41">
        <v>2</v>
      </c>
      <c r="M33" s="41">
        <v>4</v>
      </c>
      <c r="N33" s="42" t="s">
        <v>1</v>
      </c>
      <c r="O33" s="43" t="s">
        <v>4</v>
      </c>
      <c r="P33" s="49">
        <v>226.5</v>
      </c>
      <c r="Q33" s="50">
        <f>Q34</f>
        <v>226</v>
      </c>
      <c r="R33" s="50">
        <v>0</v>
      </c>
      <c r="S33" s="59"/>
      <c r="T33" s="59"/>
    </row>
    <row r="34" spans="1:20" ht="31.5" x14ac:dyDescent="0.25">
      <c r="A34" s="8"/>
      <c r="B34" s="57">
        <v>200</v>
      </c>
      <c r="C34" s="57"/>
      <c r="D34" s="57"/>
      <c r="E34" s="57"/>
      <c r="F34" s="57"/>
      <c r="G34" s="57"/>
      <c r="H34" s="57"/>
      <c r="I34" s="58"/>
      <c r="J34" s="39" t="s">
        <v>3</v>
      </c>
      <c r="K34" s="40">
        <v>939</v>
      </c>
      <c r="L34" s="41">
        <v>2</v>
      </c>
      <c r="M34" s="41">
        <v>4</v>
      </c>
      <c r="N34" s="42" t="s">
        <v>1</v>
      </c>
      <c r="O34" s="43">
        <v>200</v>
      </c>
      <c r="P34" s="49">
        <v>226.5</v>
      </c>
      <c r="Q34" s="50">
        <v>226</v>
      </c>
      <c r="R34" s="50">
        <v>0</v>
      </c>
      <c r="S34" s="59"/>
      <c r="T34" s="59"/>
    </row>
    <row r="35" spans="1:20" ht="31.5" x14ac:dyDescent="0.25">
      <c r="A35" s="8"/>
      <c r="B35" s="57">
        <v>240</v>
      </c>
      <c r="C35" s="57"/>
      <c r="D35" s="57"/>
      <c r="E35" s="57"/>
      <c r="F35" s="57"/>
      <c r="G35" s="57"/>
      <c r="H35" s="57"/>
      <c r="I35" s="58"/>
      <c r="J35" s="44" t="s">
        <v>2</v>
      </c>
      <c r="K35" s="40">
        <v>939</v>
      </c>
      <c r="L35" s="41">
        <v>2</v>
      </c>
      <c r="M35" s="41">
        <v>4</v>
      </c>
      <c r="N35" s="42" t="s">
        <v>1</v>
      </c>
      <c r="O35" s="43">
        <v>240</v>
      </c>
      <c r="P35" s="49">
        <v>226.5</v>
      </c>
      <c r="Q35" s="50">
        <v>226</v>
      </c>
      <c r="R35" s="50">
        <v>0</v>
      </c>
      <c r="S35" s="59"/>
      <c r="T35" s="59"/>
    </row>
    <row r="36" spans="1:20" ht="31.5" x14ac:dyDescent="0.25">
      <c r="A36" s="8"/>
      <c r="B36" s="57">
        <v>300</v>
      </c>
      <c r="C36" s="57"/>
      <c r="D36" s="57"/>
      <c r="E36" s="57"/>
      <c r="F36" s="57"/>
      <c r="G36" s="57"/>
      <c r="H36" s="57"/>
      <c r="I36" s="58"/>
      <c r="J36" s="39" t="s">
        <v>23</v>
      </c>
      <c r="K36" s="40">
        <v>939</v>
      </c>
      <c r="L36" s="41">
        <v>3</v>
      </c>
      <c r="M36" s="41" t="s">
        <v>4</v>
      </c>
      <c r="N36" s="42" t="s">
        <v>4</v>
      </c>
      <c r="O36" s="43" t="s">
        <v>4</v>
      </c>
      <c r="P36" s="49">
        <v>2944.2</v>
      </c>
      <c r="Q36" s="48">
        <f>Q37+Q41</f>
        <v>829.5</v>
      </c>
      <c r="R36" s="50">
        <v>0</v>
      </c>
      <c r="S36" s="59"/>
      <c r="T36" s="59"/>
    </row>
    <row r="37" spans="1:20" ht="31.5" x14ac:dyDescent="0.25">
      <c r="A37" s="8"/>
      <c r="B37" s="57">
        <v>309</v>
      </c>
      <c r="C37" s="57"/>
      <c r="D37" s="57"/>
      <c r="E37" s="57"/>
      <c r="F37" s="57"/>
      <c r="G37" s="57"/>
      <c r="H37" s="57"/>
      <c r="I37" s="58"/>
      <c r="J37" s="44" t="s">
        <v>22</v>
      </c>
      <c r="K37" s="40">
        <v>939</v>
      </c>
      <c r="L37" s="41">
        <v>3</v>
      </c>
      <c r="M37" s="41">
        <v>9</v>
      </c>
      <c r="N37" s="42" t="s">
        <v>4</v>
      </c>
      <c r="O37" s="43" t="s">
        <v>4</v>
      </c>
      <c r="P37" s="49">
        <v>576.20000000000005</v>
      </c>
      <c r="Q37" s="50">
        <f>Q38</f>
        <v>16.2</v>
      </c>
      <c r="R37" s="50">
        <v>0</v>
      </c>
      <c r="S37" s="59"/>
      <c r="T37" s="59"/>
    </row>
    <row r="38" spans="1:20" ht="15.75" x14ac:dyDescent="0.25">
      <c r="A38" s="8"/>
      <c r="B38" s="57" t="s">
        <v>1</v>
      </c>
      <c r="C38" s="57"/>
      <c r="D38" s="57"/>
      <c r="E38" s="57"/>
      <c r="F38" s="57"/>
      <c r="G38" s="57"/>
      <c r="H38" s="57"/>
      <c r="I38" s="58"/>
      <c r="J38" s="39" t="s">
        <v>5</v>
      </c>
      <c r="K38" s="40">
        <v>939</v>
      </c>
      <c r="L38" s="41">
        <v>3</v>
      </c>
      <c r="M38" s="41">
        <v>9</v>
      </c>
      <c r="N38" s="42" t="s">
        <v>1</v>
      </c>
      <c r="O38" s="43" t="s">
        <v>4</v>
      </c>
      <c r="P38" s="49">
        <v>576.20000000000005</v>
      </c>
      <c r="Q38" s="50">
        <f>Q39</f>
        <v>16.2</v>
      </c>
      <c r="R38" s="50">
        <v>0</v>
      </c>
      <c r="S38" s="59"/>
      <c r="T38" s="59"/>
    </row>
    <row r="39" spans="1:20" ht="31.5" x14ac:dyDescent="0.25">
      <c r="A39" s="8"/>
      <c r="B39" s="57">
        <v>200</v>
      </c>
      <c r="C39" s="57"/>
      <c r="D39" s="57"/>
      <c r="E39" s="57"/>
      <c r="F39" s="57"/>
      <c r="G39" s="57"/>
      <c r="H39" s="57"/>
      <c r="I39" s="58"/>
      <c r="J39" s="44" t="s">
        <v>3</v>
      </c>
      <c r="K39" s="40">
        <v>939</v>
      </c>
      <c r="L39" s="41">
        <v>3</v>
      </c>
      <c r="M39" s="41">
        <v>9</v>
      </c>
      <c r="N39" s="42" t="s">
        <v>1</v>
      </c>
      <c r="O39" s="43">
        <v>200</v>
      </c>
      <c r="P39" s="49">
        <v>576.20000000000005</v>
      </c>
      <c r="Q39" s="50">
        <f>Q40</f>
        <v>16.2</v>
      </c>
      <c r="R39" s="50">
        <v>0</v>
      </c>
      <c r="S39" s="59"/>
      <c r="T39" s="59"/>
    </row>
    <row r="40" spans="1:20" s="21" customFormat="1" ht="31.5" x14ac:dyDescent="0.25">
      <c r="A40" s="20"/>
      <c r="B40" s="57">
        <v>230</v>
      </c>
      <c r="C40" s="57"/>
      <c r="D40" s="57"/>
      <c r="E40" s="57"/>
      <c r="F40" s="57"/>
      <c r="G40" s="57"/>
      <c r="H40" s="57"/>
      <c r="I40" s="58"/>
      <c r="J40" s="39" t="s">
        <v>46</v>
      </c>
      <c r="K40" s="40">
        <v>939</v>
      </c>
      <c r="L40" s="41">
        <v>3</v>
      </c>
      <c r="M40" s="41">
        <v>9</v>
      </c>
      <c r="N40" s="42" t="s">
        <v>1</v>
      </c>
      <c r="O40" s="43">
        <v>230</v>
      </c>
      <c r="P40" s="51">
        <v>29.7</v>
      </c>
      <c r="Q40" s="50">
        <v>16.2</v>
      </c>
      <c r="R40" s="50">
        <v>0</v>
      </c>
      <c r="S40" s="59"/>
      <c r="T40" s="59"/>
    </row>
    <row r="41" spans="1:20" ht="31.5" x14ac:dyDescent="0.25">
      <c r="A41" s="8"/>
      <c r="B41" s="57">
        <v>314</v>
      </c>
      <c r="C41" s="57"/>
      <c r="D41" s="57"/>
      <c r="E41" s="57"/>
      <c r="F41" s="57"/>
      <c r="G41" s="57"/>
      <c r="H41" s="57"/>
      <c r="I41" s="58"/>
      <c r="J41" s="39" t="s">
        <v>21</v>
      </c>
      <c r="K41" s="40">
        <v>939</v>
      </c>
      <c r="L41" s="41">
        <v>3</v>
      </c>
      <c r="M41" s="41">
        <v>14</v>
      </c>
      <c r="N41" s="42" t="s">
        <v>4</v>
      </c>
      <c r="O41" s="43" t="s">
        <v>4</v>
      </c>
      <c r="P41" s="49">
        <v>2368</v>
      </c>
      <c r="Q41" s="50">
        <f>Q42</f>
        <v>813.3</v>
      </c>
      <c r="R41" s="50">
        <v>0</v>
      </c>
      <c r="S41" s="59"/>
      <c r="T41" s="59"/>
    </row>
    <row r="42" spans="1:20" ht="15.75" x14ac:dyDescent="0.25">
      <c r="A42" s="8"/>
      <c r="B42" s="57" t="s">
        <v>1</v>
      </c>
      <c r="C42" s="57"/>
      <c r="D42" s="57"/>
      <c r="E42" s="57"/>
      <c r="F42" s="57"/>
      <c r="G42" s="57"/>
      <c r="H42" s="57"/>
      <c r="I42" s="58"/>
      <c r="J42" s="44" t="s">
        <v>5</v>
      </c>
      <c r="K42" s="40">
        <v>939</v>
      </c>
      <c r="L42" s="41">
        <v>3</v>
      </c>
      <c r="M42" s="41">
        <v>14</v>
      </c>
      <c r="N42" s="42" t="s">
        <v>1</v>
      </c>
      <c r="O42" s="43" t="s">
        <v>4</v>
      </c>
      <c r="P42" s="49">
        <v>2368</v>
      </c>
      <c r="Q42" s="50">
        <f>Q43</f>
        <v>813.3</v>
      </c>
      <c r="R42" s="50">
        <v>0</v>
      </c>
      <c r="S42" s="59"/>
      <c r="T42" s="59"/>
    </row>
    <row r="43" spans="1:20" ht="31.5" x14ac:dyDescent="0.25">
      <c r="A43" s="8"/>
      <c r="B43" s="57">
        <v>600</v>
      </c>
      <c r="C43" s="57"/>
      <c r="D43" s="57"/>
      <c r="E43" s="57"/>
      <c r="F43" s="57"/>
      <c r="G43" s="57"/>
      <c r="H43" s="57"/>
      <c r="I43" s="58"/>
      <c r="J43" s="39" t="s">
        <v>20</v>
      </c>
      <c r="K43" s="40">
        <v>939</v>
      </c>
      <c r="L43" s="41">
        <v>3</v>
      </c>
      <c r="M43" s="41">
        <v>14</v>
      </c>
      <c r="N43" s="42" t="s">
        <v>1</v>
      </c>
      <c r="O43" s="43">
        <v>600</v>
      </c>
      <c r="P43" s="49">
        <v>2358</v>
      </c>
      <c r="Q43" s="50">
        <f>Q44</f>
        <v>813.3</v>
      </c>
      <c r="R43" s="50">
        <v>0</v>
      </c>
      <c r="S43" s="59"/>
      <c r="T43" s="59"/>
    </row>
    <row r="44" spans="1:20" ht="31.5" x14ac:dyDescent="0.25">
      <c r="A44" s="8"/>
      <c r="B44" s="57">
        <v>630</v>
      </c>
      <c r="C44" s="57"/>
      <c r="D44" s="57"/>
      <c r="E44" s="57"/>
      <c r="F44" s="57"/>
      <c r="G44" s="57"/>
      <c r="H44" s="57"/>
      <c r="I44" s="58"/>
      <c r="J44" s="44" t="s">
        <v>19</v>
      </c>
      <c r="K44" s="40">
        <v>939</v>
      </c>
      <c r="L44" s="41">
        <v>3</v>
      </c>
      <c r="M44" s="41">
        <v>14</v>
      </c>
      <c r="N44" s="42" t="s">
        <v>1</v>
      </c>
      <c r="O44" s="43">
        <v>630</v>
      </c>
      <c r="P44" s="49">
        <v>2358</v>
      </c>
      <c r="Q44" s="50">
        <v>813.3</v>
      </c>
      <c r="R44" s="50">
        <v>0</v>
      </c>
      <c r="S44" s="59"/>
      <c r="T44" s="59"/>
    </row>
    <row r="45" spans="1:20" ht="15.75" x14ac:dyDescent="0.25">
      <c r="A45" s="8"/>
      <c r="B45" s="57">
        <v>500</v>
      </c>
      <c r="C45" s="57"/>
      <c r="D45" s="57"/>
      <c r="E45" s="57"/>
      <c r="F45" s="57"/>
      <c r="G45" s="57"/>
      <c r="H45" s="57"/>
      <c r="I45" s="58"/>
      <c r="J45" s="39" t="s">
        <v>18</v>
      </c>
      <c r="K45" s="40">
        <v>939</v>
      </c>
      <c r="L45" s="41">
        <v>5</v>
      </c>
      <c r="M45" s="41" t="s">
        <v>4</v>
      </c>
      <c r="N45" s="42" t="s">
        <v>4</v>
      </c>
      <c r="O45" s="43" t="s">
        <v>4</v>
      </c>
      <c r="P45" s="49">
        <v>110126.9</v>
      </c>
      <c r="Q45" s="48">
        <f>Q46</f>
        <v>35541.599999999999</v>
      </c>
      <c r="R45" s="50">
        <v>0</v>
      </c>
      <c r="S45" s="59"/>
      <c r="T45" s="59"/>
    </row>
    <row r="46" spans="1:20" ht="15.75" x14ac:dyDescent="0.25">
      <c r="A46" s="8"/>
      <c r="B46" s="57">
        <v>503</v>
      </c>
      <c r="C46" s="57"/>
      <c r="D46" s="57"/>
      <c r="E46" s="57"/>
      <c r="F46" s="57"/>
      <c r="G46" s="57"/>
      <c r="H46" s="57"/>
      <c r="I46" s="58"/>
      <c r="J46" s="44" t="s">
        <v>17</v>
      </c>
      <c r="K46" s="40">
        <v>939</v>
      </c>
      <c r="L46" s="41">
        <v>5</v>
      </c>
      <c r="M46" s="41">
        <v>3</v>
      </c>
      <c r="N46" s="42" t="s">
        <v>4</v>
      </c>
      <c r="O46" s="43" t="s">
        <v>4</v>
      </c>
      <c r="P46" s="49">
        <v>110126.9</v>
      </c>
      <c r="Q46" s="50">
        <f>Q47</f>
        <v>35541.599999999999</v>
      </c>
      <c r="R46" s="50">
        <v>0</v>
      </c>
      <c r="S46" s="59"/>
      <c r="T46" s="59"/>
    </row>
    <row r="47" spans="1:20" ht="15.75" x14ac:dyDescent="0.25">
      <c r="A47" s="8"/>
      <c r="B47" s="57" t="s">
        <v>1</v>
      </c>
      <c r="C47" s="57"/>
      <c r="D47" s="57"/>
      <c r="E47" s="57"/>
      <c r="F47" s="57"/>
      <c r="G47" s="57"/>
      <c r="H47" s="57"/>
      <c r="I47" s="58"/>
      <c r="J47" s="39" t="s">
        <v>5</v>
      </c>
      <c r="K47" s="40">
        <v>939</v>
      </c>
      <c r="L47" s="41">
        <v>5</v>
      </c>
      <c r="M47" s="41">
        <v>3</v>
      </c>
      <c r="N47" s="42" t="s">
        <v>1</v>
      </c>
      <c r="O47" s="43" t="s">
        <v>4</v>
      </c>
      <c r="P47" s="49">
        <v>110126.9</v>
      </c>
      <c r="Q47" s="50">
        <f>Q48+Q50</f>
        <v>35541.599999999999</v>
      </c>
      <c r="R47" s="50">
        <v>0</v>
      </c>
      <c r="S47" s="59"/>
      <c r="T47" s="59"/>
    </row>
    <row r="48" spans="1:20" ht="31.5" x14ac:dyDescent="0.25">
      <c r="A48" s="8"/>
      <c r="B48" s="57">
        <v>200</v>
      </c>
      <c r="C48" s="57"/>
      <c r="D48" s="57"/>
      <c r="E48" s="57"/>
      <c r="F48" s="57"/>
      <c r="G48" s="57"/>
      <c r="H48" s="57"/>
      <c r="I48" s="58"/>
      <c r="J48" s="44" t="s">
        <v>3</v>
      </c>
      <c r="K48" s="40">
        <v>939</v>
      </c>
      <c r="L48" s="41">
        <v>5</v>
      </c>
      <c r="M48" s="41">
        <v>3</v>
      </c>
      <c r="N48" s="42" t="s">
        <v>1</v>
      </c>
      <c r="O48" s="43">
        <v>200</v>
      </c>
      <c r="P48" s="49">
        <v>108992.9</v>
      </c>
      <c r="Q48" s="50">
        <f>Q49</f>
        <v>35466.6</v>
      </c>
      <c r="R48" s="50">
        <v>0</v>
      </c>
      <c r="S48" s="59"/>
      <c r="T48" s="59"/>
    </row>
    <row r="49" spans="1:20" ht="31.5" x14ac:dyDescent="0.25">
      <c r="A49" s="8"/>
      <c r="B49" s="57">
        <v>240</v>
      </c>
      <c r="C49" s="57"/>
      <c r="D49" s="57"/>
      <c r="E49" s="57"/>
      <c r="F49" s="57"/>
      <c r="G49" s="57"/>
      <c r="H49" s="57"/>
      <c r="I49" s="58"/>
      <c r="J49" s="39" t="s">
        <v>2</v>
      </c>
      <c r="K49" s="40">
        <v>939</v>
      </c>
      <c r="L49" s="41">
        <v>5</v>
      </c>
      <c r="M49" s="41">
        <v>3</v>
      </c>
      <c r="N49" s="42" t="s">
        <v>1</v>
      </c>
      <c r="O49" s="43">
        <v>240</v>
      </c>
      <c r="P49" s="49">
        <v>108992.9</v>
      </c>
      <c r="Q49" s="50">
        <v>35466.6</v>
      </c>
      <c r="R49" s="50">
        <v>0</v>
      </c>
      <c r="S49" s="59"/>
      <c r="T49" s="59"/>
    </row>
    <row r="50" spans="1:20" ht="15.75" x14ac:dyDescent="0.25">
      <c r="A50" s="8"/>
      <c r="B50" s="57">
        <v>800</v>
      </c>
      <c r="C50" s="57"/>
      <c r="D50" s="57"/>
      <c r="E50" s="57"/>
      <c r="F50" s="57"/>
      <c r="G50" s="57"/>
      <c r="H50" s="57"/>
      <c r="I50" s="58"/>
      <c r="J50" s="44" t="s">
        <v>9</v>
      </c>
      <c r="K50" s="40">
        <v>939</v>
      </c>
      <c r="L50" s="41">
        <v>5</v>
      </c>
      <c r="M50" s="41">
        <v>3</v>
      </c>
      <c r="N50" s="42" t="s">
        <v>1</v>
      </c>
      <c r="O50" s="43">
        <v>800</v>
      </c>
      <c r="P50" s="49">
        <v>1134</v>
      </c>
      <c r="Q50" s="50">
        <f>Q51</f>
        <v>75</v>
      </c>
      <c r="R50" s="50">
        <v>0</v>
      </c>
      <c r="S50" s="59"/>
      <c r="T50" s="59"/>
    </row>
    <row r="51" spans="1:20" ht="15.75" x14ac:dyDescent="0.25">
      <c r="A51" s="8"/>
      <c r="B51" s="57">
        <v>850</v>
      </c>
      <c r="C51" s="57"/>
      <c r="D51" s="57"/>
      <c r="E51" s="57"/>
      <c r="F51" s="57"/>
      <c r="G51" s="57"/>
      <c r="H51" s="57"/>
      <c r="I51" s="58"/>
      <c r="J51" s="39" t="s">
        <v>16</v>
      </c>
      <c r="K51" s="40">
        <v>939</v>
      </c>
      <c r="L51" s="41">
        <v>5</v>
      </c>
      <c r="M51" s="41">
        <v>3</v>
      </c>
      <c r="N51" s="42" t="s">
        <v>1</v>
      </c>
      <c r="O51" s="43">
        <v>850</v>
      </c>
      <c r="P51" s="49">
        <v>1134</v>
      </c>
      <c r="Q51" s="50">
        <v>75</v>
      </c>
      <c r="R51" s="50">
        <v>0</v>
      </c>
      <c r="S51" s="59"/>
      <c r="T51" s="59"/>
    </row>
    <row r="52" spans="1:20" ht="15.75" x14ac:dyDescent="0.25">
      <c r="A52" s="8"/>
      <c r="B52" s="57">
        <v>700</v>
      </c>
      <c r="C52" s="57"/>
      <c r="D52" s="57"/>
      <c r="E52" s="57"/>
      <c r="F52" s="57"/>
      <c r="G52" s="57"/>
      <c r="H52" s="57"/>
      <c r="I52" s="58"/>
      <c r="J52" s="44" t="s">
        <v>15</v>
      </c>
      <c r="K52" s="40">
        <v>939</v>
      </c>
      <c r="L52" s="41">
        <v>7</v>
      </c>
      <c r="M52" s="41" t="s">
        <v>4</v>
      </c>
      <c r="N52" s="42" t="s">
        <v>4</v>
      </c>
      <c r="O52" s="43" t="s">
        <v>4</v>
      </c>
      <c r="P52" s="49">
        <v>120</v>
      </c>
      <c r="Q52" s="48">
        <f>Q53</f>
        <v>7230.6</v>
      </c>
      <c r="R52" s="50">
        <v>0</v>
      </c>
      <c r="S52" s="59"/>
      <c r="T52" s="59"/>
    </row>
    <row r="53" spans="1:20" ht="15.75" x14ac:dyDescent="0.25">
      <c r="A53" s="8"/>
      <c r="B53" s="57">
        <v>707</v>
      </c>
      <c r="C53" s="57"/>
      <c r="D53" s="57"/>
      <c r="E53" s="57"/>
      <c r="F53" s="57"/>
      <c r="G53" s="57"/>
      <c r="H53" s="57"/>
      <c r="I53" s="58"/>
      <c r="J53" s="39" t="s">
        <v>14</v>
      </c>
      <c r="K53" s="40">
        <v>939</v>
      </c>
      <c r="L53" s="41">
        <v>7</v>
      </c>
      <c r="M53" s="41">
        <v>7</v>
      </c>
      <c r="N53" s="42" t="s">
        <v>4</v>
      </c>
      <c r="O53" s="43" t="s">
        <v>4</v>
      </c>
      <c r="P53" s="49">
        <v>120</v>
      </c>
      <c r="Q53" s="50">
        <f>Q54</f>
        <v>7230.6</v>
      </c>
      <c r="R53" s="50">
        <v>0</v>
      </c>
      <c r="S53" s="59"/>
      <c r="T53" s="59"/>
    </row>
    <row r="54" spans="1:20" ht="15.75" x14ac:dyDescent="0.25">
      <c r="A54" s="8"/>
      <c r="B54" s="57" t="s">
        <v>1</v>
      </c>
      <c r="C54" s="57"/>
      <c r="D54" s="57"/>
      <c r="E54" s="57"/>
      <c r="F54" s="57"/>
      <c r="G54" s="57"/>
      <c r="H54" s="57"/>
      <c r="I54" s="58"/>
      <c r="J54" s="44" t="s">
        <v>5</v>
      </c>
      <c r="K54" s="40">
        <v>939</v>
      </c>
      <c r="L54" s="41">
        <v>7</v>
      </c>
      <c r="M54" s="41">
        <v>7</v>
      </c>
      <c r="N54" s="42" t="s">
        <v>1</v>
      </c>
      <c r="O54" s="43" t="s">
        <v>4</v>
      </c>
      <c r="P54" s="49">
        <v>120</v>
      </c>
      <c r="Q54" s="50">
        <f>Q55+Q57</f>
        <v>7230.6</v>
      </c>
      <c r="R54" s="50">
        <v>0</v>
      </c>
      <c r="S54" s="59"/>
      <c r="T54" s="59"/>
    </row>
    <row r="55" spans="1:20" ht="31.5" x14ac:dyDescent="0.25">
      <c r="A55" s="8"/>
      <c r="B55" s="57">
        <v>200</v>
      </c>
      <c r="C55" s="57"/>
      <c r="D55" s="57"/>
      <c r="E55" s="57"/>
      <c r="F55" s="57"/>
      <c r="G55" s="57"/>
      <c r="H55" s="57"/>
      <c r="I55" s="58"/>
      <c r="J55" s="39" t="s">
        <v>3</v>
      </c>
      <c r="K55" s="40">
        <v>939</v>
      </c>
      <c r="L55" s="41">
        <v>7</v>
      </c>
      <c r="M55" s="41">
        <v>7</v>
      </c>
      <c r="N55" s="42" t="s">
        <v>1</v>
      </c>
      <c r="O55" s="43">
        <v>200</v>
      </c>
      <c r="P55" s="49">
        <v>120</v>
      </c>
      <c r="Q55" s="50">
        <f>Q56</f>
        <v>100</v>
      </c>
      <c r="R55" s="50">
        <v>0</v>
      </c>
      <c r="S55" s="59"/>
      <c r="T55" s="59"/>
    </row>
    <row r="56" spans="1:20" ht="31.5" x14ac:dyDescent="0.25">
      <c r="A56" s="8"/>
      <c r="B56" s="57">
        <v>240</v>
      </c>
      <c r="C56" s="57"/>
      <c r="D56" s="57"/>
      <c r="E56" s="57"/>
      <c r="F56" s="57"/>
      <c r="G56" s="57"/>
      <c r="H56" s="57"/>
      <c r="I56" s="58"/>
      <c r="J56" s="44" t="s">
        <v>2</v>
      </c>
      <c r="K56" s="40">
        <v>939</v>
      </c>
      <c r="L56" s="41">
        <v>7</v>
      </c>
      <c r="M56" s="41">
        <v>7</v>
      </c>
      <c r="N56" s="42" t="s">
        <v>1</v>
      </c>
      <c r="O56" s="43">
        <v>240</v>
      </c>
      <c r="P56" s="49">
        <v>120</v>
      </c>
      <c r="Q56" s="50">
        <v>100</v>
      </c>
      <c r="R56" s="50">
        <v>0</v>
      </c>
      <c r="S56" s="59"/>
      <c r="T56" s="59"/>
    </row>
    <row r="57" spans="1:20" ht="31.5" x14ac:dyDescent="0.25">
      <c r="A57" s="8"/>
      <c r="B57" s="17"/>
      <c r="C57" s="17"/>
      <c r="D57" s="17"/>
      <c r="E57" s="17"/>
      <c r="F57" s="17"/>
      <c r="G57" s="17"/>
      <c r="H57" s="17"/>
      <c r="I57" s="18"/>
      <c r="J57" s="39" t="s">
        <v>20</v>
      </c>
      <c r="K57" s="40">
        <v>939</v>
      </c>
      <c r="L57" s="41">
        <v>7</v>
      </c>
      <c r="M57" s="41">
        <v>7</v>
      </c>
      <c r="N57" s="42" t="s">
        <v>1</v>
      </c>
      <c r="O57" s="43">
        <v>600</v>
      </c>
      <c r="P57" s="49"/>
      <c r="Q57" s="50">
        <f>Q58</f>
        <v>7130.6</v>
      </c>
      <c r="R57" s="50">
        <v>0</v>
      </c>
      <c r="S57" s="19"/>
      <c r="T57" s="19"/>
    </row>
    <row r="58" spans="1:20" ht="15.75" x14ac:dyDescent="0.25">
      <c r="A58" s="8"/>
      <c r="B58" s="17"/>
      <c r="C58" s="17"/>
      <c r="D58" s="17"/>
      <c r="E58" s="17"/>
      <c r="F58" s="17"/>
      <c r="G58" s="17"/>
      <c r="H58" s="17"/>
      <c r="I58" s="18"/>
      <c r="J58" s="44" t="s">
        <v>54</v>
      </c>
      <c r="K58" s="40">
        <v>939</v>
      </c>
      <c r="L58" s="41">
        <v>7</v>
      </c>
      <c r="M58" s="41">
        <v>7</v>
      </c>
      <c r="N58" s="42" t="s">
        <v>1</v>
      </c>
      <c r="O58" s="43">
        <v>610</v>
      </c>
      <c r="P58" s="49"/>
      <c r="Q58" s="50">
        <v>7130.6</v>
      </c>
      <c r="R58" s="50">
        <v>0</v>
      </c>
      <c r="S58" s="19"/>
      <c r="T58" s="19"/>
    </row>
    <row r="59" spans="1:20" ht="15.75" x14ac:dyDescent="0.25">
      <c r="A59" s="8"/>
      <c r="B59" s="57">
        <v>800</v>
      </c>
      <c r="C59" s="57"/>
      <c r="D59" s="57"/>
      <c r="E59" s="57"/>
      <c r="F59" s="57"/>
      <c r="G59" s="57"/>
      <c r="H59" s="57"/>
      <c r="I59" s="58"/>
      <c r="J59" s="39" t="s">
        <v>13</v>
      </c>
      <c r="K59" s="40">
        <v>939</v>
      </c>
      <c r="L59" s="41">
        <v>8</v>
      </c>
      <c r="M59" s="41" t="s">
        <v>4</v>
      </c>
      <c r="N59" s="42" t="s">
        <v>4</v>
      </c>
      <c r="O59" s="43" t="s">
        <v>4</v>
      </c>
      <c r="P59" s="49">
        <v>660</v>
      </c>
      <c r="Q59" s="48">
        <f>Q61</f>
        <v>899</v>
      </c>
      <c r="R59" s="50">
        <v>0</v>
      </c>
      <c r="S59" s="59"/>
      <c r="T59" s="59"/>
    </row>
    <row r="60" spans="1:20" ht="15.75" x14ac:dyDescent="0.25">
      <c r="A60" s="8"/>
      <c r="B60" s="57">
        <v>804</v>
      </c>
      <c r="C60" s="57"/>
      <c r="D60" s="57"/>
      <c r="E60" s="57"/>
      <c r="F60" s="57"/>
      <c r="G60" s="57"/>
      <c r="H60" s="57"/>
      <c r="I60" s="58"/>
      <c r="J60" s="44" t="s">
        <v>12</v>
      </c>
      <c r="K60" s="40">
        <v>939</v>
      </c>
      <c r="L60" s="41">
        <v>8</v>
      </c>
      <c r="M60" s="41">
        <v>4</v>
      </c>
      <c r="N60" s="42" t="s">
        <v>4</v>
      </c>
      <c r="O60" s="43" t="s">
        <v>4</v>
      </c>
      <c r="P60" s="49">
        <v>660</v>
      </c>
      <c r="Q60" s="50">
        <v>899</v>
      </c>
      <c r="R60" s="50">
        <v>0</v>
      </c>
      <c r="S60" s="59"/>
      <c r="T60" s="59"/>
    </row>
    <row r="61" spans="1:20" ht="15.75" x14ac:dyDescent="0.25">
      <c r="A61" s="8"/>
      <c r="B61" s="57" t="s">
        <v>1</v>
      </c>
      <c r="C61" s="57"/>
      <c r="D61" s="57"/>
      <c r="E61" s="57"/>
      <c r="F61" s="57"/>
      <c r="G61" s="57"/>
      <c r="H61" s="57"/>
      <c r="I61" s="58"/>
      <c r="J61" s="39" t="s">
        <v>5</v>
      </c>
      <c r="K61" s="40">
        <v>939</v>
      </c>
      <c r="L61" s="41">
        <v>8</v>
      </c>
      <c r="M61" s="41">
        <v>4</v>
      </c>
      <c r="N61" s="42" t="s">
        <v>1</v>
      </c>
      <c r="O61" s="43" t="s">
        <v>4</v>
      </c>
      <c r="P61" s="49">
        <v>660</v>
      </c>
      <c r="Q61" s="50">
        <f>Q62</f>
        <v>899</v>
      </c>
      <c r="R61" s="50">
        <v>0</v>
      </c>
      <c r="S61" s="59"/>
      <c r="T61" s="59"/>
    </row>
    <row r="62" spans="1:20" ht="31.5" x14ac:dyDescent="0.25">
      <c r="A62" s="8"/>
      <c r="B62" s="57">
        <v>200</v>
      </c>
      <c r="C62" s="57"/>
      <c r="D62" s="57"/>
      <c r="E62" s="57"/>
      <c r="F62" s="57"/>
      <c r="G62" s="57"/>
      <c r="H62" s="57"/>
      <c r="I62" s="58"/>
      <c r="J62" s="44" t="s">
        <v>3</v>
      </c>
      <c r="K62" s="40">
        <v>939</v>
      </c>
      <c r="L62" s="41">
        <v>8</v>
      </c>
      <c r="M62" s="41">
        <v>4</v>
      </c>
      <c r="N62" s="42" t="s">
        <v>1</v>
      </c>
      <c r="O62" s="43">
        <v>200</v>
      </c>
      <c r="P62" s="49">
        <v>660</v>
      </c>
      <c r="Q62" s="50">
        <f>Q63</f>
        <v>899</v>
      </c>
      <c r="R62" s="50">
        <v>0</v>
      </c>
      <c r="S62" s="59"/>
      <c r="T62" s="59"/>
    </row>
    <row r="63" spans="1:20" ht="31.5" x14ac:dyDescent="0.25">
      <c r="A63" s="8"/>
      <c r="B63" s="57">
        <v>240</v>
      </c>
      <c r="C63" s="57"/>
      <c r="D63" s="57"/>
      <c r="E63" s="57"/>
      <c r="F63" s="57"/>
      <c r="G63" s="57"/>
      <c r="H63" s="57"/>
      <c r="I63" s="58"/>
      <c r="J63" s="39" t="s">
        <v>2</v>
      </c>
      <c r="K63" s="40">
        <v>939</v>
      </c>
      <c r="L63" s="41">
        <v>8</v>
      </c>
      <c r="M63" s="41">
        <v>4</v>
      </c>
      <c r="N63" s="42" t="s">
        <v>1</v>
      </c>
      <c r="O63" s="43">
        <v>240</v>
      </c>
      <c r="P63" s="49">
        <v>660</v>
      </c>
      <c r="Q63" s="50">
        <v>899</v>
      </c>
      <c r="R63" s="50">
        <v>0</v>
      </c>
      <c r="S63" s="59"/>
      <c r="T63" s="59"/>
    </row>
    <row r="64" spans="1:20" ht="15.75" x14ac:dyDescent="0.25">
      <c r="A64" s="8"/>
      <c r="B64" s="57">
        <v>1100</v>
      </c>
      <c r="C64" s="57"/>
      <c r="D64" s="57"/>
      <c r="E64" s="57"/>
      <c r="F64" s="57"/>
      <c r="G64" s="57"/>
      <c r="H64" s="57"/>
      <c r="I64" s="58"/>
      <c r="J64" s="44" t="s">
        <v>11</v>
      </c>
      <c r="K64" s="40">
        <v>939</v>
      </c>
      <c r="L64" s="41">
        <v>11</v>
      </c>
      <c r="M64" s="41" t="s">
        <v>4</v>
      </c>
      <c r="N64" s="42" t="s">
        <v>4</v>
      </c>
      <c r="O64" s="43" t="s">
        <v>4</v>
      </c>
      <c r="P64" s="49">
        <v>3397.2</v>
      </c>
      <c r="Q64" s="48">
        <f>Q65</f>
        <v>1055.3</v>
      </c>
      <c r="R64" s="50">
        <v>0</v>
      </c>
      <c r="S64" s="59"/>
      <c r="T64" s="59"/>
    </row>
    <row r="65" spans="1:20" ht="15.75" x14ac:dyDescent="0.25">
      <c r="A65" s="8"/>
      <c r="B65" s="57">
        <v>1101</v>
      </c>
      <c r="C65" s="57"/>
      <c r="D65" s="57"/>
      <c r="E65" s="57"/>
      <c r="F65" s="57"/>
      <c r="G65" s="57"/>
      <c r="H65" s="57"/>
      <c r="I65" s="58"/>
      <c r="J65" s="39" t="s">
        <v>10</v>
      </c>
      <c r="K65" s="40">
        <v>939</v>
      </c>
      <c r="L65" s="41">
        <v>11</v>
      </c>
      <c r="M65" s="41">
        <v>1</v>
      </c>
      <c r="N65" s="42" t="s">
        <v>4</v>
      </c>
      <c r="O65" s="43" t="s">
        <v>4</v>
      </c>
      <c r="P65" s="49">
        <v>3397.2</v>
      </c>
      <c r="Q65" s="50">
        <f>Q66</f>
        <v>1055.3</v>
      </c>
      <c r="R65" s="50">
        <v>0</v>
      </c>
      <c r="S65" s="59"/>
      <c r="T65" s="59"/>
    </row>
    <row r="66" spans="1:20" ht="15.75" x14ac:dyDescent="0.25">
      <c r="A66" s="8"/>
      <c r="B66" s="57" t="s">
        <v>1</v>
      </c>
      <c r="C66" s="57"/>
      <c r="D66" s="57"/>
      <c r="E66" s="57"/>
      <c r="F66" s="57"/>
      <c r="G66" s="57"/>
      <c r="H66" s="57"/>
      <c r="I66" s="58"/>
      <c r="J66" s="44" t="s">
        <v>5</v>
      </c>
      <c r="K66" s="40">
        <v>939</v>
      </c>
      <c r="L66" s="41">
        <v>11</v>
      </c>
      <c r="M66" s="41">
        <v>1</v>
      </c>
      <c r="N66" s="42" t="s">
        <v>1</v>
      </c>
      <c r="O66" s="43" t="s">
        <v>4</v>
      </c>
      <c r="P66" s="49">
        <v>3397.2</v>
      </c>
      <c r="Q66" s="50">
        <f>Q67+Q69</f>
        <v>1055.3</v>
      </c>
      <c r="R66" s="50">
        <v>0</v>
      </c>
      <c r="S66" s="59"/>
      <c r="T66" s="59"/>
    </row>
    <row r="67" spans="1:20" ht="31.5" x14ac:dyDescent="0.25">
      <c r="A67" s="8"/>
      <c r="B67" s="57">
        <v>200</v>
      </c>
      <c r="C67" s="57"/>
      <c r="D67" s="57"/>
      <c r="E67" s="57"/>
      <c r="F67" s="57"/>
      <c r="G67" s="57"/>
      <c r="H67" s="57"/>
      <c r="I67" s="58"/>
      <c r="J67" s="39" t="s">
        <v>3</v>
      </c>
      <c r="K67" s="40">
        <v>939</v>
      </c>
      <c r="L67" s="41">
        <v>11</v>
      </c>
      <c r="M67" s="41">
        <v>1</v>
      </c>
      <c r="N67" s="42" t="s">
        <v>1</v>
      </c>
      <c r="O67" s="43">
        <v>200</v>
      </c>
      <c r="P67" s="49">
        <v>2812.2</v>
      </c>
      <c r="Q67" s="50">
        <f>Q68</f>
        <v>877.3</v>
      </c>
      <c r="R67" s="50">
        <v>0</v>
      </c>
      <c r="S67" s="59"/>
      <c r="T67" s="59"/>
    </row>
    <row r="68" spans="1:20" ht="31.5" x14ac:dyDescent="0.25">
      <c r="A68" s="8"/>
      <c r="B68" s="57">
        <v>240</v>
      </c>
      <c r="C68" s="57"/>
      <c r="D68" s="57"/>
      <c r="E68" s="57"/>
      <c r="F68" s="57"/>
      <c r="G68" s="57"/>
      <c r="H68" s="57"/>
      <c r="I68" s="58"/>
      <c r="J68" s="44" t="s">
        <v>2</v>
      </c>
      <c r="K68" s="40">
        <v>939</v>
      </c>
      <c r="L68" s="41">
        <v>11</v>
      </c>
      <c r="M68" s="41">
        <v>1</v>
      </c>
      <c r="N68" s="42" t="s">
        <v>1</v>
      </c>
      <c r="O68" s="43">
        <v>240</v>
      </c>
      <c r="P68" s="49">
        <v>2812.2</v>
      </c>
      <c r="Q68" s="50">
        <v>877.3</v>
      </c>
      <c r="R68" s="50">
        <v>0</v>
      </c>
      <c r="S68" s="59"/>
      <c r="T68" s="59"/>
    </row>
    <row r="69" spans="1:20" ht="15.75" x14ac:dyDescent="0.25">
      <c r="A69" s="8"/>
      <c r="B69" s="57">
        <v>800</v>
      </c>
      <c r="C69" s="57"/>
      <c r="D69" s="57"/>
      <c r="E69" s="57"/>
      <c r="F69" s="57"/>
      <c r="G69" s="57"/>
      <c r="H69" s="57"/>
      <c r="I69" s="58"/>
      <c r="J69" s="39" t="s">
        <v>9</v>
      </c>
      <c r="K69" s="40">
        <v>939</v>
      </c>
      <c r="L69" s="41">
        <v>11</v>
      </c>
      <c r="M69" s="41">
        <v>1</v>
      </c>
      <c r="N69" s="42" t="s">
        <v>1</v>
      </c>
      <c r="O69" s="43">
        <v>800</v>
      </c>
      <c r="P69" s="49">
        <v>585</v>
      </c>
      <c r="Q69" s="50">
        <f>Q70</f>
        <v>178</v>
      </c>
      <c r="R69" s="50">
        <v>0</v>
      </c>
      <c r="S69" s="59"/>
      <c r="T69" s="59"/>
    </row>
    <row r="70" spans="1:20" ht="47.25" x14ac:dyDescent="0.25">
      <c r="A70" s="8"/>
      <c r="B70" s="57">
        <v>810</v>
      </c>
      <c r="C70" s="57"/>
      <c r="D70" s="57"/>
      <c r="E70" s="57"/>
      <c r="F70" s="57"/>
      <c r="G70" s="57"/>
      <c r="H70" s="57"/>
      <c r="I70" s="58"/>
      <c r="J70" s="44" t="s">
        <v>8</v>
      </c>
      <c r="K70" s="40">
        <v>939</v>
      </c>
      <c r="L70" s="41">
        <v>11</v>
      </c>
      <c r="M70" s="41">
        <v>1</v>
      </c>
      <c r="N70" s="42" t="s">
        <v>1</v>
      </c>
      <c r="O70" s="43">
        <v>810</v>
      </c>
      <c r="P70" s="49">
        <v>585</v>
      </c>
      <c r="Q70" s="50">
        <v>178</v>
      </c>
      <c r="R70" s="50">
        <v>0</v>
      </c>
      <c r="S70" s="59"/>
      <c r="T70" s="59"/>
    </row>
    <row r="71" spans="1:20" ht="15.75" x14ac:dyDescent="0.25">
      <c r="A71" s="8"/>
      <c r="B71" s="57">
        <v>1200</v>
      </c>
      <c r="C71" s="57"/>
      <c r="D71" s="57"/>
      <c r="E71" s="57"/>
      <c r="F71" s="57"/>
      <c r="G71" s="57"/>
      <c r="H71" s="57"/>
      <c r="I71" s="58"/>
      <c r="J71" s="39" t="s">
        <v>7</v>
      </c>
      <c r="K71" s="40">
        <v>939</v>
      </c>
      <c r="L71" s="41">
        <v>12</v>
      </c>
      <c r="M71" s="41" t="s">
        <v>4</v>
      </c>
      <c r="N71" s="42" t="s">
        <v>4</v>
      </c>
      <c r="O71" s="43" t="s">
        <v>4</v>
      </c>
      <c r="P71" s="49">
        <v>90</v>
      </c>
      <c r="Q71" s="48">
        <f>Q72</f>
        <v>390</v>
      </c>
      <c r="R71" s="50">
        <v>0</v>
      </c>
      <c r="S71" s="59"/>
      <c r="T71" s="59"/>
    </row>
    <row r="72" spans="1:20" ht="15.75" x14ac:dyDescent="0.25">
      <c r="A72" s="8"/>
      <c r="B72" s="57">
        <v>1204</v>
      </c>
      <c r="C72" s="57"/>
      <c r="D72" s="57"/>
      <c r="E72" s="57"/>
      <c r="F72" s="57"/>
      <c r="G72" s="57"/>
      <c r="H72" s="57"/>
      <c r="I72" s="58"/>
      <c r="J72" s="44" t="s">
        <v>6</v>
      </c>
      <c r="K72" s="40">
        <v>939</v>
      </c>
      <c r="L72" s="41">
        <v>12</v>
      </c>
      <c r="M72" s="41">
        <v>4</v>
      </c>
      <c r="N72" s="42" t="s">
        <v>4</v>
      </c>
      <c r="O72" s="43" t="s">
        <v>4</v>
      </c>
      <c r="P72" s="49">
        <v>90</v>
      </c>
      <c r="Q72" s="50">
        <f>Q73</f>
        <v>390</v>
      </c>
      <c r="R72" s="50">
        <v>0</v>
      </c>
      <c r="S72" s="59"/>
      <c r="T72" s="59"/>
    </row>
    <row r="73" spans="1:20" ht="15.75" x14ac:dyDescent="0.25">
      <c r="A73" s="8"/>
      <c r="B73" s="57" t="s">
        <v>1</v>
      </c>
      <c r="C73" s="57"/>
      <c r="D73" s="57"/>
      <c r="E73" s="57"/>
      <c r="F73" s="57"/>
      <c r="G73" s="57"/>
      <c r="H73" s="57"/>
      <c r="I73" s="58"/>
      <c r="J73" s="39" t="s">
        <v>5</v>
      </c>
      <c r="K73" s="40">
        <v>939</v>
      </c>
      <c r="L73" s="41">
        <v>12</v>
      </c>
      <c r="M73" s="41">
        <v>4</v>
      </c>
      <c r="N73" s="42" t="s">
        <v>1</v>
      </c>
      <c r="O73" s="43" t="s">
        <v>4</v>
      </c>
      <c r="P73" s="49">
        <v>90</v>
      </c>
      <c r="Q73" s="50">
        <f>Q74</f>
        <v>390</v>
      </c>
      <c r="R73" s="50">
        <v>0</v>
      </c>
      <c r="S73" s="59"/>
      <c r="T73" s="59"/>
    </row>
    <row r="74" spans="1:20" ht="31.5" x14ac:dyDescent="0.25">
      <c r="A74" s="8"/>
      <c r="B74" s="57">
        <v>200</v>
      </c>
      <c r="C74" s="57"/>
      <c r="D74" s="57"/>
      <c r="E74" s="57"/>
      <c r="F74" s="57"/>
      <c r="G74" s="57"/>
      <c r="H74" s="57"/>
      <c r="I74" s="58"/>
      <c r="J74" s="44" t="s">
        <v>3</v>
      </c>
      <c r="K74" s="40">
        <v>939</v>
      </c>
      <c r="L74" s="41">
        <v>12</v>
      </c>
      <c r="M74" s="41">
        <v>4</v>
      </c>
      <c r="N74" s="42" t="s">
        <v>1</v>
      </c>
      <c r="O74" s="43">
        <v>200</v>
      </c>
      <c r="P74" s="49">
        <v>90</v>
      </c>
      <c r="Q74" s="50">
        <f>Q75</f>
        <v>390</v>
      </c>
      <c r="R74" s="50">
        <v>0</v>
      </c>
      <c r="S74" s="59"/>
      <c r="T74" s="59"/>
    </row>
    <row r="75" spans="1:20" ht="31.5" x14ac:dyDescent="0.25">
      <c r="A75" s="8"/>
      <c r="B75" s="57">
        <v>240</v>
      </c>
      <c r="C75" s="57"/>
      <c r="D75" s="57"/>
      <c r="E75" s="57"/>
      <c r="F75" s="57"/>
      <c r="G75" s="57"/>
      <c r="H75" s="57"/>
      <c r="I75" s="58"/>
      <c r="J75" s="39" t="s">
        <v>2</v>
      </c>
      <c r="K75" s="40">
        <v>939</v>
      </c>
      <c r="L75" s="41">
        <v>12</v>
      </c>
      <c r="M75" s="41">
        <v>4</v>
      </c>
      <c r="N75" s="42" t="s">
        <v>1</v>
      </c>
      <c r="O75" s="43">
        <v>240</v>
      </c>
      <c r="P75" s="49">
        <v>90</v>
      </c>
      <c r="Q75" s="50">
        <v>390</v>
      </c>
      <c r="R75" s="50">
        <v>0</v>
      </c>
      <c r="S75" s="59"/>
      <c r="T75" s="59"/>
    </row>
    <row r="76" spans="1:20" ht="15.75" x14ac:dyDescent="0.25">
      <c r="A76" s="2"/>
      <c r="B76" s="7"/>
      <c r="C76" s="6"/>
      <c r="D76" s="5"/>
      <c r="E76" s="5"/>
      <c r="F76" s="5"/>
      <c r="G76" s="6"/>
      <c r="H76" s="7"/>
      <c r="I76" s="6"/>
      <c r="J76" s="45" t="s">
        <v>0</v>
      </c>
      <c r="K76" s="46"/>
      <c r="L76" s="46"/>
      <c r="M76" s="46"/>
      <c r="N76" s="47"/>
      <c r="O76" s="52"/>
      <c r="P76" s="49"/>
      <c r="Q76" s="48">
        <f>Q14+Q31+Q36+Q45+Q52+Q59+Q64+Q71</f>
        <v>104108.00000000001</v>
      </c>
      <c r="R76" s="48">
        <v>0</v>
      </c>
      <c r="S76" s="4"/>
      <c r="T76" s="4"/>
    </row>
    <row r="77" spans="1:20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2"/>
      <c r="T77" s="2"/>
    </row>
  </sheetData>
  <mergeCells count="125">
    <mergeCell ref="L1:R1"/>
    <mergeCell ref="L2:R2"/>
    <mergeCell ref="M3:R3"/>
    <mergeCell ref="L4:R4"/>
    <mergeCell ref="L5:R5"/>
    <mergeCell ref="B15:I15"/>
    <mergeCell ref="S15:T15"/>
    <mergeCell ref="B32:I32"/>
    <mergeCell ref="S32:T32"/>
    <mergeCell ref="B29:I29"/>
    <mergeCell ref="S29:T29"/>
    <mergeCell ref="J8:R8"/>
    <mergeCell ref="B27:I27"/>
    <mergeCell ref="S27:T27"/>
    <mergeCell ref="J10:J11"/>
    <mergeCell ref="I10:I11"/>
    <mergeCell ref="K10:K11"/>
    <mergeCell ref="L10:O10"/>
    <mergeCell ref="Q10:R10"/>
    <mergeCell ref="B20:I20"/>
    <mergeCell ref="S20:T20"/>
    <mergeCell ref="B13:I13"/>
    <mergeCell ref="S13:T13"/>
    <mergeCell ref="B14:I14"/>
    <mergeCell ref="B48:I48"/>
    <mergeCell ref="S48:T48"/>
    <mergeCell ref="B56:I56"/>
    <mergeCell ref="S56:T56"/>
    <mergeCell ref="B61:I61"/>
    <mergeCell ref="S61:T61"/>
    <mergeCell ref="B50:I50"/>
    <mergeCell ref="S50:T50"/>
    <mergeCell ref="B55:I55"/>
    <mergeCell ref="S55:T55"/>
    <mergeCell ref="B53:I53"/>
    <mergeCell ref="S53:T53"/>
    <mergeCell ref="B60:I60"/>
    <mergeCell ref="S60:T60"/>
    <mergeCell ref="S49:T49"/>
    <mergeCell ref="B51:I51"/>
    <mergeCell ref="S51:T51"/>
    <mergeCell ref="B33:I33"/>
    <mergeCell ref="S33:T33"/>
    <mergeCell ref="B38:I38"/>
    <mergeCell ref="S38:T38"/>
    <mergeCell ref="B17:I17"/>
    <mergeCell ref="S17:T17"/>
    <mergeCell ref="B19:I19"/>
    <mergeCell ref="S19:T19"/>
    <mergeCell ref="B21:I21"/>
    <mergeCell ref="S21:T21"/>
    <mergeCell ref="B18:I18"/>
    <mergeCell ref="S18:T18"/>
    <mergeCell ref="S14:T14"/>
    <mergeCell ref="B31:I31"/>
    <mergeCell ref="S31:T31"/>
    <mergeCell ref="B16:I16"/>
    <mergeCell ref="S16:T16"/>
    <mergeCell ref="B28:I28"/>
    <mergeCell ref="S28:T28"/>
    <mergeCell ref="B66:I66"/>
    <mergeCell ref="S66:T66"/>
    <mergeCell ref="B52:I52"/>
    <mergeCell ref="S52:T52"/>
    <mergeCell ref="B22:I22"/>
    <mergeCell ref="S22:T22"/>
    <mergeCell ref="B30:I30"/>
    <mergeCell ref="S30:T30"/>
    <mergeCell ref="B35:I35"/>
    <mergeCell ref="S35:T35"/>
    <mergeCell ref="B40:I40"/>
    <mergeCell ref="S40:T40"/>
    <mergeCell ref="B44:I44"/>
    <mergeCell ref="S44:T44"/>
    <mergeCell ref="B43:I43"/>
    <mergeCell ref="S43:T43"/>
    <mergeCell ref="B49:I49"/>
    <mergeCell ref="B41:I41"/>
    <mergeCell ref="S41:T41"/>
    <mergeCell ref="B34:I34"/>
    <mergeCell ref="S34:T34"/>
    <mergeCell ref="B39:I39"/>
    <mergeCell ref="S39:T39"/>
    <mergeCell ref="B36:I36"/>
    <mergeCell ref="S36:T36"/>
    <mergeCell ref="B65:I65"/>
    <mergeCell ref="S65:T65"/>
    <mergeCell ref="B62:I62"/>
    <mergeCell ref="S62:T62"/>
    <mergeCell ref="B63:I63"/>
    <mergeCell ref="S63:T63"/>
    <mergeCell ref="B54:I54"/>
    <mergeCell ref="S54:T54"/>
    <mergeCell ref="B37:I37"/>
    <mergeCell ref="S37:T37"/>
    <mergeCell ref="B45:I45"/>
    <mergeCell ref="S45:T45"/>
    <mergeCell ref="B47:I47"/>
    <mergeCell ref="S47:T47"/>
    <mergeCell ref="B59:I59"/>
    <mergeCell ref="S59:T59"/>
    <mergeCell ref="B46:I46"/>
    <mergeCell ref="S46:T46"/>
    <mergeCell ref="B42:I42"/>
    <mergeCell ref="S42:T42"/>
    <mergeCell ref="B68:I68"/>
    <mergeCell ref="S68:T68"/>
    <mergeCell ref="B70:I70"/>
    <mergeCell ref="S70:T70"/>
    <mergeCell ref="B75:I75"/>
    <mergeCell ref="S75:T75"/>
    <mergeCell ref="B69:I69"/>
    <mergeCell ref="S69:T69"/>
    <mergeCell ref="B74:I74"/>
    <mergeCell ref="S74:T74"/>
    <mergeCell ref="B73:I73"/>
    <mergeCell ref="S73:T73"/>
    <mergeCell ref="B72:I72"/>
    <mergeCell ref="S72:T72"/>
    <mergeCell ref="B71:I71"/>
    <mergeCell ref="S71:T71"/>
    <mergeCell ref="B67:I67"/>
    <mergeCell ref="S67:T67"/>
    <mergeCell ref="B64:I64"/>
    <mergeCell ref="S64:T64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Ковлягина Оксана Федоровна</cp:lastModifiedBy>
  <cp:lastPrinted>2016-10-03T14:48:51Z</cp:lastPrinted>
  <dcterms:created xsi:type="dcterms:W3CDTF">2016-09-20T13:11:21Z</dcterms:created>
  <dcterms:modified xsi:type="dcterms:W3CDTF">2016-10-06T07:26:37Z</dcterms:modified>
</cp:coreProperties>
</file>